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Desktop\OSF Edits\"/>
    </mc:Choice>
  </mc:AlternateContent>
  <xr:revisionPtr revIDLastSave="0" documentId="13_ncr:1_{97EC3038-A759-4159-98FF-309692C628C5}" xr6:coauthVersionLast="47" xr6:coauthVersionMax="47" xr10:uidLastSave="{00000000-0000-0000-0000-000000000000}"/>
  <bookViews>
    <workbookView xWindow="-110" yWindow="-110" windowWidth="19420" windowHeight="11500" tabRatio="844" xr2:uid="{00000000-000D-0000-FFFF-FFFF00000000}"/>
  </bookViews>
  <sheets>
    <sheet name="Payment Lookup" sheetId="11" r:id="rId1"/>
    <sheet name="CA Payments as of 6.26.26" sheetId="12" state="hidden" r:id="rId2"/>
  </sheets>
  <externalReferences>
    <externalReference r:id="rId3"/>
  </externalReferences>
  <definedNames>
    <definedName name="_xlnm._FilterDatabase" localSheetId="1" hidden="1">'CA Payments as of 6.26.26'!$A$2:$E$9980</definedName>
    <definedName name="_xlnm._FilterDatabase" localSheetId="0" hidden="1">'Payment Lookup'!$A$27:$E$96</definedName>
    <definedName name="_xlcn.WorksheetConnection_CAPaymentList0726.xlsxtblUpdate1" hidden="1">tblUpdate[]</definedName>
    <definedName name="_xlcn.WorksheetConnection_REF1" hidden="1">'[1]CA OSF Payments as of 1'!$A$2:$D$9646</definedName>
    <definedName name="Payments">#REF!</definedName>
    <definedName name="tblPayments">#REF!</definedName>
    <definedName name="tblUpdated">tblUpdate[#All]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blUpdate" name="tblUpdate" connection="WorksheetConnection_CA-Payment-List 0726.xlsx!tblUpdate"/>
          <x15:modelTable id="Range" name="Range" connection="WorksheetConnection_#REF!"/>
        </x15:modelTables>
        <x15:extLst>
          <ext xmlns:x16="http://schemas.microsoft.com/office/spreadsheetml/2014/11/main" uri="{9835A34E-60A6-4A7C-AAB8-D5F71C897F49}">
            <x16:modelTimeGroupings>
              <x16:modelTimeGrouping tableName="tblUpdate" columnName="Payment Dates" columnId="Payment Dates">
                <x16:calculatedTimeColumn columnName="Payment Dates (Year)" columnId="Payment Dates (Year)" contentType="years" isSelected="1"/>
                <x16:calculatedTimeColumn columnName="Payment Dates (Quarter)" columnId="Payment Dates (Quarter)" contentType="quarters" isSelected="1"/>
                <x16:calculatedTimeColumn columnName="Payment Dates (Month Index)" columnId="Payment Dates (Month Index)" contentType="monthsindex" isSelected="1"/>
                <x16:calculatedTimeColumn columnName="Payment Dates (Month)" columnId="Payment Dates (Month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11" l="1" a="1"/>
  <c r="A28" i="11" s="1"/>
  <c r="B24" i="11"/>
  <c r="B23" i="11"/>
  <c r="B22" i="11"/>
  <c r="B21" i="11"/>
  <c r="B20" i="11"/>
  <c r="B19" i="11"/>
  <c r="B18" i="11"/>
  <c r="B17" i="11"/>
  <c r="B16" i="11"/>
  <c r="B14" i="11"/>
  <c r="B13" i="11"/>
  <c r="B12" i="11"/>
  <c r="B11" i="11"/>
  <c r="B10" i="11"/>
  <c r="B9" i="11"/>
  <c r="B8" i="11"/>
  <c r="B7" i="11"/>
  <c r="C1" i="12" l="1" a="1"/>
  <c r="C1" i="12" s="1"/>
  <c r="H2" i="11" a="1"/>
  <c r="H2" i="11" s="1"/>
  <c r="E11" i="12"/>
  <c r="E13" i="12"/>
  <c r="E12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9" i="12"/>
  <c r="E30" i="12"/>
  <c r="E31" i="12"/>
  <c r="E3" i="12"/>
  <c r="E4" i="12"/>
  <c r="E5" i="12"/>
  <c r="E6" i="12"/>
  <c r="E7" i="12"/>
  <c r="E8" i="12"/>
  <c r="E9" i="12"/>
  <c r="E10" i="12"/>
  <c r="E32" i="12"/>
  <c r="E33" i="12"/>
  <c r="E35" i="12"/>
  <c r="E34" i="12"/>
  <c r="E37" i="12"/>
  <c r="E36" i="12"/>
  <c r="E38" i="12"/>
  <c r="E39" i="12"/>
  <c r="E40" i="12"/>
  <c r="E26" i="12"/>
  <c r="E27" i="12"/>
  <c r="E28" i="12"/>
  <c r="E41" i="12"/>
  <c r="E42" i="12"/>
  <c r="E43" i="12"/>
  <c r="E44" i="12"/>
  <c r="E45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8" i="12"/>
  <c r="E89" i="12"/>
  <c r="E90" i="12"/>
  <c r="E91" i="12"/>
  <c r="E92" i="12"/>
  <c r="E93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81" i="12"/>
  <c r="E82" i="12"/>
  <c r="E83" i="12"/>
  <c r="E84" i="12"/>
  <c r="E85" i="12"/>
  <c r="E86" i="12"/>
  <c r="E87" i="12"/>
  <c r="E112" i="12"/>
  <c r="E113" i="12"/>
  <c r="E114" i="12"/>
  <c r="E115" i="12"/>
  <c r="E116" i="12"/>
  <c r="E117" i="12"/>
  <c r="E121" i="12"/>
  <c r="E122" i="12"/>
  <c r="E123" i="12"/>
  <c r="E106" i="12"/>
  <c r="E107" i="12"/>
  <c r="E108" i="12"/>
  <c r="E109" i="12"/>
  <c r="E110" i="12"/>
  <c r="E111" i="12"/>
  <c r="E124" i="12"/>
  <c r="E125" i="12"/>
  <c r="E126" i="12"/>
  <c r="E127" i="12"/>
  <c r="E128" i="12"/>
  <c r="E129" i="12"/>
  <c r="E118" i="12"/>
  <c r="E119" i="12"/>
  <c r="E120" i="12"/>
  <c r="E136" i="12"/>
  <c r="E137" i="12"/>
  <c r="E138" i="12"/>
  <c r="E139" i="12"/>
  <c r="E140" i="12"/>
  <c r="E141" i="12"/>
  <c r="E142" i="12"/>
  <c r="E143" i="12"/>
  <c r="E144" i="12"/>
  <c r="E145" i="12"/>
  <c r="E146" i="12"/>
  <c r="E151" i="12"/>
  <c r="E152" i="12"/>
  <c r="E153" i="12"/>
  <c r="E130" i="12"/>
  <c r="E131" i="12"/>
  <c r="E132" i="12"/>
  <c r="E133" i="12"/>
  <c r="E134" i="12"/>
  <c r="E135" i="12"/>
  <c r="E154" i="12"/>
  <c r="E155" i="12"/>
  <c r="E156" i="12"/>
  <c r="E157" i="12"/>
  <c r="E158" i="12"/>
  <c r="E159" i="12"/>
  <c r="E147" i="12"/>
  <c r="E148" i="12"/>
  <c r="E149" i="12"/>
  <c r="E150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201" i="12"/>
  <c r="E202" i="12"/>
  <c r="E203" i="12"/>
  <c r="E204" i="12"/>
  <c r="E205" i="12"/>
  <c r="E206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194" i="12"/>
  <c r="E195" i="12"/>
  <c r="E196" i="12"/>
  <c r="E197" i="12"/>
  <c r="E198" i="12"/>
  <c r="E199" i="12"/>
  <c r="E200" i="12"/>
  <c r="E225" i="12"/>
  <c r="E226" i="12"/>
  <c r="E227" i="12"/>
  <c r="E228" i="12"/>
  <c r="E229" i="12"/>
  <c r="E230" i="12"/>
  <c r="E231" i="12"/>
  <c r="E232" i="12"/>
  <c r="E233" i="12"/>
  <c r="E238" i="12"/>
  <c r="E239" i="12"/>
  <c r="E240" i="12"/>
  <c r="E219" i="12"/>
  <c r="E220" i="12"/>
  <c r="E221" i="12"/>
  <c r="E222" i="12"/>
  <c r="E223" i="12"/>
  <c r="E224" i="12"/>
  <c r="E241" i="12"/>
  <c r="E242" i="12"/>
  <c r="E243" i="12"/>
  <c r="E244" i="12"/>
  <c r="E245" i="12"/>
  <c r="E246" i="12"/>
  <c r="E234" i="12"/>
  <c r="E235" i="12"/>
  <c r="E236" i="12"/>
  <c r="E237" i="12"/>
  <c r="E259" i="12"/>
  <c r="E260" i="12"/>
  <c r="E261" i="12"/>
  <c r="E262" i="12"/>
  <c r="E263" i="12"/>
  <c r="E264" i="12"/>
  <c r="E265" i="12"/>
  <c r="E266" i="12"/>
  <c r="E267" i="12"/>
  <c r="E268" i="12"/>
  <c r="E269" i="12"/>
  <c r="E270" i="12"/>
  <c r="E271" i="12"/>
  <c r="E272" i="12"/>
  <c r="E273" i="12"/>
  <c r="E274" i="12"/>
  <c r="E275" i="12"/>
  <c r="E276" i="12"/>
  <c r="E277" i="12"/>
  <c r="E278" i="12"/>
  <c r="E279" i="12"/>
  <c r="E280" i="12"/>
  <c r="E288" i="12"/>
  <c r="E289" i="12"/>
  <c r="E290" i="12"/>
  <c r="E291" i="12"/>
  <c r="E292" i="12"/>
  <c r="E293" i="12"/>
  <c r="E247" i="12"/>
  <c r="E248" i="12"/>
  <c r="E249" i="12"/>
  <c r="E250" i="12"/>
  <c r="E251" i="12"/>
  <c r="E252" i="12"/>
  <c r="E253" i="12"/>
  <c r="E254" i="12"/>
  <c r="E255" i="12"/>
  <c r="E256" i="12"/>
  <c r="E257" i="12"/>
  <c r="E258" i="12"/>
  <c r="E294" i="12"/>
  <c r="E295" i="12"/>
  <c r="E296" i="12"/>
  <c r="E297" i="12"/>
  <c r="E298" i="12"/>
  <c r="E299" i="12"/>
  <c r="E300" i="12"/>
  <c r="E301" i="12"/>
  <c r="E302" i="12"/>
  <c r="E303" i="12"/>
  <c r="E304" i="12"/>
  <c r="E305" i="12"/>
  <c r="E281" i="12"/>
  <c r="E282" i="12"/>
  <c r="E283" i="12"/>
  <c r="E284" i="12"/>
  <c r="E285" i="12"/>
  <c r="E286" i="12"/>
  <c r="E287" i="12"/>
  <c r="E312" i="12"/>
  <c r="E313" i="12"/>
  <c r="E314" i="12"/>
  <c r="E315" i="12"/>
  <c r="E316" i="12"/>
  <c r="E317" i="12"/>
  <c r="E318" i="12"/>
  <c r="E319" i="12"/>
  <c r="E320" i="12"/>
  <c r="E321" i="12"/>
  <c r="E322" i="12"/>
  <c r="E326" i="12"/>
  <c r="E327" i="12"/>
  <c r="E328" i="12"/>
  <c r="E306" i="12"/>
  <c r="E307" i="12"/>
  <c r="E308" i="12"/>
  <c r="E309" i="12"/>
  <c r="E310" i="12"/>
  <c r="E311" i="12"/>
  <c r="E329" i="12"/>
  <c r="E330" i="12"/>
  <c r="E331" i="12"/>
  <c r="E332" i="12"/>
  <c r="E333" i="12"/>
  <c r="E323" i="12"/>
  <c r="E324" i="12"/>
  <c r="E325" i="12"/>
  <c r="E340" i="12"/>
  <c r="E341" i="12"/>
  <c r="E342" i="12"/>
  <c r="E343" i="12"/>
  <c r="E344" i="12"/>
  <c r="E345" i="12"/>
  <c r="E349" i="12"/>
  <c r="E350" i="12"/>
  <c r="E351" i="12"/>
  <c r="E334" i="12"/>
  <c r="E335" i="12"/>
  <c r="E336" i="12"/>
  <c r="E337" i="12"/>
  <c r="E338" i="12"/>
  <c r="E339" i="12"/>
  <c r="E352" i="12"/>
  <c r="E353" i="12"/>
  <c r="E354" i="12"/>
  <c r="E355" i="12"/>
  <c r="E356" i="12"/>
  <c r="E357" i="12"/>
  <c r="E346" i="12"/>
  <c r="E347" i="12"/>
  <c r="E348" i="12"/>
  <c r="E364" i="12"/>
  <c r="E365" i="12"/>
  <c r="E366" i="12"/>
  <c r="E367" i="12"/>
  <c r="E368" i="12"/>
  <c r="E369" i="12"/>
  <c r="E370" i="12"/>
  <c r="E374" i="12"/>
  <c r="E375" i="12"/>
  <c r="E376" i="12"/>
  <c r="E358" i="12"/>
  <c r="E359" i="12"/>
  <c r="E360" i="12"/>
  <c r="E361" i="12"/>
  <c r="E362" i="12"/>
  <c r="E363" i="12"/>
  <c r="E377" i="12"/>
  <c r="E378" i="12"/>
  <c r="E379" i="12"/>
  <c r="E380" i="12"/>
  <c r="E381" i="12"/>
  <c r="E382" i="12"/>
  <c r="E371" i="12"/>
  <c r="E372" i="12"/>
  <c r="E373" i="12"/>
  <c r="E389" i="12"/>
  <c r="E390" i="12"/>
  <c r="E391" i="12"/>
  <c r="E392" i="12"/>
  <c r="E393" i="12"/>
  <c r="E394" i="12"/>
  <c r="E395" i="12"/>
  <c r="E396" i="12"/>
  <c r="E397" i="12"/>
  <c r="E402" i="12"/>
  <c r="E403" i="12"/>
  <c r="E404" i="12"/>
  <c r="E383" i="12"/>
  <c r="E384" i="12"/>
  <c r="E385" i="12"/>
  <c r="E386" i="12"/>
  <c r="E387" i="12"/>
  <c r="E388" i="12"/>
  <c r="E405" i="12"/>
  <c r="E406" i="12"/>
  <c r="E407" i="12"/>
  <c r="E408" i="12"/>
  <c r="E409" i="12"/>
  <c r="E410" i="12"/>
  <c r="E398" i="12"/>
  <c r="E399" i="12"/>
  <c r="E400" i="12"/>
  <c r="E401" i="12"/>
  <c r="E417" i="12"/>
  <c r="E418" i="12"/>
  <c r="E419" i="12"/>
  <c r="E420" i="12"/>
  <c r="E421" i="12"/>
  <c r="E422" i="12"/>
  <c r="E423" i="12"/>
  <c r="E424" i="12"/>
  <c r="E425" i="12"/>
  <c r="E426" i="12"/>
  <c r="E427" i="12"/>
  <c r="E432" i="12"/>
  <c r="E433" i="12"/>
  <c r="E434" i="12"/>
  <c r="E411" i="12"/>
  <c r="E412" i="12"/>
  <c r="E413" i="12"/>
  <c r="E414" i="12"/>
  <c r="E415" i="12"/>
  <c r="E416" i="12"/>
  <c r="E435" i="12"/>
  <c r="E436" i="12"/>
  <c r="E437" i="12"/>
  <c r="E438" i="12"/>
  <c r="E439" i="12"/>
  <c r="E440" i="12"/>
  <c r="E428" i="12"/>
  <c r="E429" i="12"/>
  <c r="E430" i="12"/>
  <c r="E431" i="12"/>
  <c r="E441" i="12"/>
  <c r="E442" i="12"/>
  <c r="E443" i="12"/>
  <c r="E444" i="12"/>
  <c r="E445" i="12"/>
  <c r="E446" i="12"/>
  <c r="E447" i="12"/>
  <c r="E448" i="12"/>
  <c r="E449" i="12"/>
  <c r="E456" i="12"/>
  <c r="E457" i="12"/>
  <c r="E458" i="12"/>
  <c r="E459" i="12"/>
  <c r="E460" i="12"/>
  <c r="E461" i="12"/>
  <c r="E465" i="12"/>
  <c r="E466" i="12"/>
  <c r="E467" i="12"/>
  <c r="E450" i="12"/>
  <c r="E451" i="12"/>
  <c r="E452" i="12"/>
  <c r="E453" i="12"/>
  <c r="E454" i="12"/>
  <c r="E455" i="12"/>
  <c r="E468" i="12"/>
  <c r="E469" i="12"/>
  <c r="E470" i="12"/>
  <c r="E471" i="12"/>
  <c r="E472" i="12"/>
  <c r="E473" i="12"/>
  <c r="E462" i="12"/>
  <c r="E463" i="12"/>
  <c r="E464" i="12"/>
  <c r="E480" i="12"/>
  <c r="E481" i="12"/>
  <c r="E482" i="12"/>
  <c r="E483" i="12"/>
  <c r="E484" i="12"/>
  <c r="E485" i="12"/>
  <c r="E486" i="12"/>
  <c r="E487" i="12"/>
  <c r="E488" i="12"/>
  <c r="E489" i="12"/>
  <c r="E490" i="12"/>
  <c r="E495" i="12"/>
  <c r="E496" i="12"/>
  <c r="E497" i="12"/>
  <c r="E474" i="12"/>
  <c r="E475" i="12"/>
  <c r="E476" i="12"/>
  <c r="E477" i="12"/>
  <c r="E478" i="12"/>
  <c r="E479" i="12"/>
  <c r="E498" i="12"/>
  <c r="E499" i="12"/>
  <c r="E500" i="12"/>
  <c r="E501" i="12"/>
  <c r="E502" i="12"/>
  <c r="E503" i="12"/>
  <c r="E491" i="12"/>
  <c r="E492" i="12"/>
  <c r="E493" i="12"/>
  <c r="E494" i="12"/>
  <c r="E510" i="12"/>
  <c r="E511" i="12"/>
  <c r="E512" i="12"/>
  <c r="E513" i="12"/>
  <c r="E514" i="12"/>
  <c r="E515" i="12"/>
  <c r="E516" i="12"/>
  <c r="E517" i="12"/>
  <c r="E518" i="12"/>
  <c r="E519" i="12"/>
  <c r="E520" i="12"/>
  <c r="E525" i="12"/>
  <c r="E526" i="12"/>
  <c r="E527" i="12"/>
  <c r="E504" i="12"/>
  <c r="E505" i="12"/>
  <c r="E506" i="12"/>
  <c r="E507" i="12"/>
  <c r="E508" i="12"/>
  <c r="E509" i="12"/>
  <c r="E528" i="12"/>
  <c r="E529" i="12"/>
  <c r="E530" i="12"/>
  <c r="E531" i="12"/>
  <c r="E532" i="12"/>
  <c r="E533" i="12"/>
  <c r="E521" i="12"/>
  <c r="E522" i="12"/>
  <c r="E523" i="12"/>
  <c r="E524" i="12"/>
  <c r="E540" i="12"/>
  <c r="E541" i="12"/>
  <c r="E542" i="12"/>
  <c r="E543" i="12"/>
  <c r="E544" i="12"/>
  <c r="E547" i="12"/>
  <c r="E548" i="12"/>
  <c r="E549" i="12"/>
  <c r="E534" i="12"/>
  <c r="E535" i="12"/>
  <c r="E536" i="12"/>
  <c r="E537" i="12"/>
  <c r="E538" i="12"/>
  <c r="E539" i="12"/>
  <c r="E550" i="12"/>
  <c r="E551" i="12"/>
  <c r="E552" i="12"/>
  <c r="E553" i="12"/>
  <c r="E554" i="12"/>
  <c r="E545" i="12"/>
  <c r="E546" i="12"/>
  <c r="E561" i="12"/>
  <c r="E562" i="12"/>
  <c r="E563" i="12"/>
  <c r="E564" i="12"/>
  <c r="E565" i="12"/>
  <c r="E566" i="12"/>
  <c r="E567" i="12"/>
  <c r="E568" i="12"/>
  <c r="E569" i="12"/>
  <c r="E570" i="12"/>
  <c r="E571" i="12"/>
  <c r="E576" i="12"/>
  <c r="E577" i="12"/>
  <c r="E578" i="12"/>
  <c r="E555" i="12"/>
  <c r="E556" i="12"/>
  <c r="E557" i="12"/>
  <c r="E558" i="12"/>
  <c r="E559" i="12"/>
  <c r="E560" i="12"/>
  <c r="E579" i="12"/>
  <c r="E580" i="12"/>
  <c r="E581" i="12"/>
  <c r="E582" i="12"/>
  <c r="E583" i="12"/>
  <c r="E584" i="12"/>
  <c r="E572" i="12"/>
  <c r="E573" i="12"/>
  <c r="E574" i="12"/>
  <c r="E575" i="12"/>
  <c r="E589" i="12"/>
  <c r="E590" i="12"/>
  <c r="E591" i="12"/>
  <c r="E592" i="12"/>
  <c r="E593" i="12"/>
  <c r="E595" i="12"/>
  <c r="E596" i="12"/>
  <c r="E585" i="12"/>
  <c r="E586" i="12"/>
  <c r="E587" i="12"/>
  <c r="E588" i="12"/>
  <c r="E597" i="12"/>
  <c r="E598" i="12"/>
  <c r="E599" i="12"/>
  <c r="E600" i="12"/>
  <c r="E601" i="12"/>
  <c r="E594" i="12"/>
  <c r="E608" i="12"/>
  <c r="E609" i="12"/>
  <c r="E610" i="12"/>
  <c r="E611" i="12"/>
  <c r="E612" i="12"/>
  <c r="E613" i="12"/>
  <c r="E614" i="12"/>
  <c r="E615" i="12"/>
  <c r="E616" i="12"/>
  <c r="E617" i="12"/>
  <c r="E618" i="12"/>
  <c r="E623" i="12"/>
  <c r="E624" i="12"/>
  <c r="E625" i="12"/>
  <c r="E602" i="12"/>
  <c r="E603" i="12"/>
  <c r="E604" i="12"/>
  <c r="E605" i="12"/>
  <c r="E606" i="12"/>
  <c r="E607" i="12"/>
  <c r="E626" i="12"/>
  <c r="E627" i="12"/>
  <c r="E628" i="12"/>
  <c r="E629" i="12"/>
  <c r="E630" i="12"/>
  <c r="E631" i="12"/>
  <c r="E619" i="12"/>
  <c r="E620" i="12"/>
  <c r="E621" i="12"/>
  <c r="E622" i="12"/>
  <c r="E638" i="12"/>
  <c r="E639" i="12"/>
  <c r="E640" i="12"/>
  <c r="E641" i="12"/>
  <c r="E642" i="12"/>
  <c r="E643" i="12"/>
  <c r="E644" i="12"/>
  <c r="E645" i="12"/>
  <c r="E646" i="12"/>
  <c r="E647" i="12"/>
  <c r="E648" i="12"/>
  <c r="E653" i="12"/>
  <c r="E654" i="12"/>
  <c r="E655" i="12"/>
  <c r="E632" i="12"/>
  <c r="E633" i="12"/>
  <c r="E634" i="12"/>
  <c r="E635" i="12"/>
  <c r="E636" i="12"/>
  <c r="E637" i="12"/>
  <c r="E656" i="12"/>
  <c r="E657" i="12"/>
  <c r="E658" i="12"/>
  <c r="E659" i="12"/>
  <c r="E660" i="12"/>
  <c r="E661" i="12"/>
  <c r="E649" i="12"/>
  <c r="E650" i="12"/>
  <c r="E651" i="12"/>
  <c r="E652" i="12"/>
  <c r="E668" i="12"/>
  <c r="E669" i="12"/>
  <c r="E670" i="12"/>
  <c r="E671" i="12"/>
  <c r="E672" i="12"/>
  <c r="E673" i="12"/>
  <c r="E674" i="12"/>
  <c r="E675" i="12"/>
  <c r="E676" i="12"/>
  <c r="E677" i="12"/>
  <c r="E678" i="12"/>
  <c r="E683" i="12"/>
  <c r="E684" i="12"/>
  <c r="E685" i="12"/>
  <c r="E662" i="12"/>
  <c r="E663" i="12"/>
  <c r="E664" i="12"/>
  <c r="E665" i="12"/>
  <c r="E666" i="12"/>
  <c r="E667" i="12"/>
  <c r="E686" i="12"/>
  <c r="E687" i="12"/>
  <c r="E688" i="12"/>
  <c r="E689" i="12"/>
  <c r="E690" i="12"/>
  <c r="E691" i="12"/>
  <c r="E679" i="12"/>
  <c r="E680" i="12"/>
  <c r="E681" i="12"/>
  <c r="E682" i="12"/>
  <c r="E698" i="12"/>
  <c r="E699" i="12"/>
  <c r="E700" i="12"/>
  <c r="E701" i="12"/>
  <c r="E702" i="12"/>
  <c r="E703" i="12"/>
  <c r="E707" i="12"/>
  <c r="E708" i="12"/>
  <c r="E709" i="12"/>
  <c r="E692" i="12"/>
  <c r="E693" i="12"/>
  <c r="E694" i="12"/>
  <c r="E695" i="12"/>
  <c r="E696" i="12"/>
  <c r="E697" i="12"/>
  <c r="E710" i="12"/>
  <c r="E711" i="12"/>
  <c r="E712" i="12"/>
  <c r="E713" i="12"/>
  <c r="E714" i="12"/>
  <c r="E715" i="12"/>
  <c r="E704" i="12"/>
  <c r="E705" i="12"/>
  <c r="E706" i="12"/>
  <c r="E722" i="12"/>
  <c r="E723" i="12"/>
  <c r="E724" i="12"/>
  <c r="E725" i="12"/>
  <c r="E726" i="12"/>
  <c r="E727" i="12"/>
  <c r="E731" i="12"/>
  <c r="E732" i="12"/>
  <c r="E733" i="12"/>
  <c r="E716" i="12"/>
  <c r="E717" i="12"/>
  <c r="E718" i="12"/>
  <c r="E719" i="12"/>
  <c r="E720" i="12"/>
  <c r="E721" i="12"/>
  <c r="E734" i="12"/>
  <c r="E735" i="12"/>
  <c r="E736" i="12"/>
  <c r="E737" i="12"/>
  <c r="E738" i="12"/>
  <c r="E739" i="12"/>
  <c r="E728" i="12"/>
  <c r="E729" i="12"/>
  <c r="E730" i="12"/>
  <c r="E746" i="12"/>
  <c r="E747" i="12"/>
  <c r="E748" i="12"/>
  <c r="E749" i="12"/>
  <c r="E750" i="12"/>
  <c r="E751" i="12"/>
  <c r="E752" i="12"/>
  <c r="E753" i="12"/>
  <c r="E754" i="12"/>
  <c r="E755" i="12"/>
  <c r="E756" i="12"/>
  <c r="E761" i="12"/>
  <c r="E762" i="12"/>
  <c r="E763" i="12"/>
  <c r="E740" i="12"/>
  <c r="E741" i="12"/>
  <c r="E742" i="12"/>
  <c r="E743" i="12"/>
  <c r="E744" i="12"/>
  <c r="E745" i="12"/>
  <c r="E764" i="12"/>
  <c r="E765" i="12"/>
  <c r="E766" i="12"/>
  <c r="E767" i="12"/>
  <c r="E768" i="12"/>
  <c r="E769" i="12"/>
  <c r="E757" i="12"/>
  <c r="E758" i="12"/>
  <c r="E759" i="12"/>
  <c r="E760" i="12"/>
  <c r="E776" i="12"/>
  <c r="E777" i="12"/>
  <c r="E778" i="12"/>
  <c r="E779" i="12"/>
  <c r="E780" i="12"/>
  <c r="E781" i="12"/>
  <c r="E782" i="12"/>
  <c r="E783" i="12"/>
  <c r="E788" i="12"/>
  <c r="E789" i="12"/>
  <c r="E790" i="12"/>
  <c r="E770" i="12"/>
  <c r="E771" i="12"/>
  <c r="E772" i="12"/>
  <c r="E773" i="12"/>
  <c r="E774" i="12"/>
  <c r="E775" i="12"/>
  <c r="E791" i="12"/>
  <c r="E792" i="12"/>
  <c r="E793" i="12"/>
  <c r="E794" i="12"/>
  <c r="E795" i="12"/>
  <c r="E796" i="12"/>
  <c r="E784" i="12"/>
  <c r="E785" i="12"/>
  <c r="E786" i="12"/>
  <c r="E787" i="12"/>
  <c r="E803" i="12"/>
  <c r="E804" i="12"/>
  <c r="E805" i="12"/>
  <c r="E806" i="12"/>
  <c r="E807" i="12"/>
  <c r="E808" i="12"/>
  <c r="E809" i="12"/>
  <c r="E810" i="12"/>
  <c r="E811" i="12"/>
  <c r="E812" i="12"/>
  <c r="E813" i="12"/>
  <c r="E818" i="12"/>
  <c r="E819" i="12"/>
  <c r="E820" i="12"/>
  <c r="E797" i="12"/>
  <c r="E798" i="12"/>
  <c r="E799" i="12"/>
  <c r="E800" i="12"/>
  <c r="E801" i="12"/>
  <c r="E802" i="12"/>
  <c r="E821" i="12"/>
  <c r="E822" i="12"/>
  <c r="E823" i="12"/>
  <c r="E824" i="12"/>
  <c r="E825" i="12"/>
  <c r="E826" i="12"/>
  <c r="E814" i="12"/>
  <c r="E815" i="12"/>
  <c r="E816" i="12"/>
  <c r="E817" i="12"/>
  <c r="E833" i="12"/>
  <c r="E834" i="12"/>
  <c r="E835" i="12"/>
  <c r="E836" i="12"/>
  <c r="E837" i="12"/>
  <c r="E838" i="12"/>
  <c r="E839" i="12"/>
  <c r="E840" i="12"/>
  <c r="E841" i="12"/>
  <c r="E842" i="12"/>
  <c r="E843" i="12"/>
  <c r="E848" i="12"/>
  <c r="E849" i="12"/>
  <c r="E850" i="12"/>
  <c r="E827" i="12"/>
  <c r="E828" i="12"/>
  <c r="E829" i="12"/>
  <c r="E830" i="12"/>
  <c r="E831" i="12"/>
  <c r="E832" i="12"/>
  <c r="E851" i="12"/>
  <c r="E852" i="12"/>
  <c r="E853" i="12"/>
  <c r="E854" i="12"/>
  <c r="E855" i="12"/>
  <c r="E856" i="12"/>
  <c r="E844" i="12"/>
  <c r="E845" i="12"/>
  <c r="E846" i="12"/>
  <c r="E847" i="12"/>
  <c r="E857" i="12"/>
  <c r="E858" i="12"/>
  <c r="E859" i="12"/>
  <c r="E872" i="12"/>
  <c r="E873" i="12"/>
  <c r="E874" i="12"/>
  <c r="E875" i="12"/>
  <c r="E876" i="12"/>
  <c r="E877" i="12"/>
  <c r="E878" i="12"/>
  <c r="E880" i="12"/>
  <c r="E879" i="12"/>
  <c r="E881" i="12"/>
  <c r="E882" i="12"/>
  <c r="E883" i="12"/>
  <c r="E884" i="12"/>
  <c r="E885" i="12"/>
  <c r="E886" i="12"/>
  <c r="E887" i="12"/>
  <c r="E888" i="12"/>
  <c r="E889" i="12"/>
  <c r="E890" i="12"/>
  <c r="E891" i="12"/>
  <c r="E892" i="12"/>
  <c r="E893" i="12"/>
  <c r="E894" i="12"/>
  <c r="E902" i="12"/>
  <c r="E903" i="12"/>
  <c r="E904" i="12"/>
  <c r="E905" i="12"/>
  <c r="E906" i="12"/>
  <c r="E907" i="12"/>
  <c r="E860" i="12"/>
  <c r="E861" i="12"/>
  <c r="E862" i="12"/>
  <c r="E863" i="12"/>
  <c r="E864" i="12"/>
  <c r="E865" i="12"/>
  <c r="E866" i="12"/>
  <c r="E867" i="12"/>
  <c r="E868" i="12"/>
  <c r="E869" i="12"/>
  <c r="E870" i="12"/>
  <c r="E871" i="12"/>
  <c r="E908" i="12"/>
  <c r="E909" i="12"/>
  <c r="E910" i="12"/>
  <c r="E911" i="12"/>
  <c r="E912" i="12"/>
  <c r="E913" i="12"/>
  <c r="E914" i="12"/>
  <c r="E915" i="12"/>
  <c r="E916" i="12"/>
  <c r="E917" i="12"/>
  <c r="E918" i="12"/>
  <c r="E919" i="12"/>
  <c r="E895" i="12"/>
  <c r="E896" i="12"/>
  <c r="E897" i="12"/>
  <c r="E898" i="12"/>
  <c r="E899" i="12"/>
  <c r="E900" i="12"/>
  <c r="E901" i="12"/>
  <c r="E924" i="12"/>
  <c r="E925" i="12"/>
  <c r="E926" i="12"/>
  <c r="E927" i="12"/>
  <c r="E928" i="12"/>
  <c r="E929" i="12"/>
  <c r="E930" i="12"/>
  <c r="E931" i="12"/>
  <c r="E932" i="12"/>
  <c r="E933" i="12"/>
  <c r="E937" i="12"/>
  <c r="E938" i="12"/>
  <c r="E920" i="12"/>
  <c r="E921" i="12"/>
  <c r="E922" i="12"/>
  <c r="E923" i="12"/>
  <c r="E939" i="12"/>
  <c r="E940" i="12"/>
  <c r="E941" i="12"/>
  <c r="E942" i="12"/>
  <c r="E934" i="12"/>
  <c r="E935" i="12"/>
  <c r="E936" i="12"/>
  <c r="E955" i="12"/>
  <c r="E956" i="12"/>
  <c r="E957" i="12"/>
  <c r="E958" i="12"/>
  <c r="E959" i="12"/>
  <c r="E960" i="12"/>
  <c r="E961" i="12"/>
  <c r="E963" i="12"/>
  <c r="E962" i="12"/>
  <c r="E964" i="12"/>
  <c r="E965" i="12"/>
  <c r="E966" i="12"/>
  <c r="E967" i="12"/>
  <c r="E968" i="12"/>
  <c r="E969" i="12"/>
  <c r="E970" i="12"/>
  <c r="E971" i="12"/>
  <c r="E972" i="12"/>
  <c r="E973" i="12"/>
  <c r="E974" i="12"/>
  <c r="E975" i="12"/>
  <c r="E976" i="12"/>
  <c r="E977" i="12"/>
  <c r="E985" i="12"/>
  <c r="E986" i="12"/>
  <c r="E987" i="12"/>
  <c r="E988" i="12"/>
  <c r="E989" i="12"/>
  <c r="E990" i="12"/>
  <c r="E943" i="12"/>
  <c r="E944" i="12"/>
  <c r="E945" i="12"/>
  <c r="E946" i="12"/>
  <c r="E947" i="12"/>
  <c r="E948" i="12"/>
  <c r="E949" i="12"/>
  <c r="E950" i="12"/>
  <c r="E951" i="12"/>
  <c r="E952" i="12"/>
  <c r="E953" i="12"/>
  <c r="E954" i="12"/>
  <c r="E991" i="12"/>
  <c r="E992" i="12"/>
  <c r="E993" i="12"/>
  <c r="E994" i="12"/>
  <c r="E995" i="12"/>
  <c r="E996" i="12"/>
  <c r="E997" i="12"/>
  <c r="E998" i="12"/>
  <c r="E999" i="12"/>
  <c r="E1000" i="12"/>
  <c r="E1001" i="12"/>
  <c r="E1002" i="12"/>
  <c r="E978" i="12"/>
  <c r="E979" i="12"/>
  <c r="E980" i="12"/>
  <c r="E981" i="12"/>
  <c r="E982" i="12"/>
  <c r="E983" i="12"/>
  <c r="E984" i="12"/>
  <c r="E1009" i="12"/>
  <c r="E1010" i="12"/>
  <c r="E1011" i="12"/>
  <c r="E1012" i="12"/>
  <c r="E1013" i="12"/>
  <c r="E1014" i="12"/>
  <c r="E1015" i="12"/>
  <c r="E1016" i="12"/>
  <c r="E1017" i="12"/>
  <c r="E1018" i="12"/>
  <c r="E1019" i="12"/>
  <c r="E1024" i="12"/>
  <c r="E1025" i="12"/>
  <c r="E1026" i="12"/>
  <c r="E1003" i="12"/>
  <c r="E1004" i="12"/>
  <c r="E1005" i="12"/>
  <c r="E1006" i="12"/>
  <c r="E1007" i="12"/>
  <c r="E1008" i="12"/>
  <c r="E1027" i="12"/>
  <c r="E1028" i="12"/>
  <c r="E1029" i="12"/>
  <c r="E1030" i="12"/>
  <c r="E1031" i="12"/>
  <c r="E1032" i="12"/>
  <c r="E1020" i="12"/>
  <c r="E1021" i="12"/>
  <c r="E1022" i="12"/>
  <c r="E1023" i="12"/>
  <c r="E1039" i="12"/>
  <c r="E1040" i="12"/>
  <c r="E1041" i="12"/>
  <c r="E1042" i="12"/>
  <c r="E1043" i="12"/>
  <c r="E1044" i="12"/>
  <c r="E1045" i="12"/>
  <c r="E1046" i="12"/>
  <c r="E1047" i="12"/>
  <c r="E1048" i="12"/>
  <c r="E1049" i="12"/>
  <c r="E1054" i="12"/>
  <c r="E1055" i="12"/>
  <c r="E1056" i="12"/>
  <c r="E1033" i="12"/>
  <c r="E1034" i="12"/>
  <c r="E1035" i="12"/>
  <c r="E1036" i="12"/>
  <c r="E1037" i="12"/>
  <c r="E1038" i="12"/>
  <c r="E1057" i="12"/>
  <c r="E1058" i="12"/>
  <c r="E1059" i="12"/>
  <c r="E1060" i="12"/>
  <c r="E1061" i="12"/>
  <c r="E1062" i="12"/>
  <c r="E1050" i="12"/>
  <c r="E1051" i="12"/>
  <c r="E1052" i="12"/>
  <c r="E1053" i="12"/>
  <c r="E1069" i="12"/>
  <c r="E1070" i="12"/>
  <c r="E1071" i="12"/>
  <c r="E1072" i="12"/>
  <c r="E1073" i="12"/>
  <c r="E1074" i="12"/>
  <c r="E1075" i="12"/>
  <c r="E1076" i="12"/>
  <c r="E1077" i="12"/>
  <c r="E1078" i="12"/>
  <c r="E1079" i="12"/>
  <c r="E1084" i="12"/>
  <c r="E1085" i="12"/>
  <c r="E1086" i="12"/>
  <c r="E1063" i="12"/>
  <c r="E1064" i="12"/>
  <c r="E1065" i="12"/>
  <c r="E1066" i="12"/>
  <c r="E1067" i="12"/>
  <c r="E1068" i="12"/>
  <c r="E1087" i="12"/>
  <c r="E1088" i="12"/>
  <c r="E1089" i="12"/>
  <c r="E1090" i="12"/>
  <c r="E1091" i="12"/>
  <c r="E1092" i="12"/>
  <c r="E1080" i="12"/>
  <c r="E1081" i="12"/>
  <c r="E1082" i="12"/>
  <c r="E1083" i="12"/>
  <c r="E1099" i="12"/>
  <c r="E1100" i="12"/>
  <c r="E1101" i="12"/>
  <c r="E1102" i="12"/>
  <c r="E1103" i="12"/>
  <c r="E1104" i="12"/>
  <c r="E1105" i="12"/>
  <c r="E1106" i="12"/>
  <c r="E1107" i="12"/>
  <c r="E1108" i="12"/>
  <c r="E1109" i="12"/>
  <c r="E1114" i="12"/>
  <c r="E1115" i="12"/>
  <c r="E1116" i="12"/>
  <c r="E1093" i="12"/>
  <c r="E1094" i="12"/>
  <c r="E1095" i="12"/>
  <c r="E1096" i="12"/>
  <c r="E1097" i="12"/>
  <c r="E1098" i="12"/>
  <c r="E1117" i="12"/>
  <c r="E1118" i="12"/>
  <c r="E1119" i="12"/>
  <c r="E1120" i="12"/>
  <c r="E1121" i="12"/>
  <c r="E1122" i="12"/>
  <c r="E1110" i="12"/>
  <c r="E1111" i="12"/>
  <c r="E1112" i="12"/>
  <c r="E1113" i="12"/>
  <c r="E1135" i="12"/>
  <c r="E1136" i="12"/>
  <c r="E1137" i="12"/>
  <c r="E1138" i="12"/>
  <c r="E1139" i="12"/>
  <c r="E1140" i="12"/>
  <c r="E1141" i="12"/>
  <c r="E1142" i="12"/>
  <c r="E1143" i="12"/>
  <c r="E1144" i="12"/>
  <c r="E1145" i="12"/>
  <c r="E1146" i="12"/>
  <c r="E1147" i="12"/>
  <c r="E1148" i="12"/>
  <c r="E1149" i="12"/>
  <c r="E1150" i="12"/>
  <c r="E1151" i="12"/>
  <c r="E1152" i="12"/>
  <c r="E1153" i="12"/>
  <c r="E1161" i="12"/>
  <c r="E1162" i="12"/>
  <c r="E1163" i="12"/>
  <c r="E1164" i="12"/>
  <c r="E1165" i="12"/>
  <c r="E1166" i="12"/>
  <c r="E1123" i="12"/>
  <c r="E1124" i="12"/>
  <c r="E1125" i="12"/>
  <c r="E1126" i="12"/>
  <c r="E1127" i="12"/>
  <c r="E1128" i="12"/>
  <c r="E1129" i="12"/>
  <c r="E1130" i="12"/>
  <c r="E1131" i="12"/>
  <c r="E1132" i="12"/>
  <c r="E1133" i="12"/>
  <c r="E1134" i="12"/>
  <c r="E1167" i="12"/>
  <c r="E1168" i="12"/>
  <c r="E1169" i="12"/>
  <c r="E1170" i="12"/>
  <c r="E1171" i="12"/>
  <c r="E1172" i="12"/>
  <c r="E1173" i="12"/>
  <c r="E1174" i="12"/>
  <c r="E1175" i="12"/>
  <c r="E1176" i="12"/>
  <c r="E1177" i="12"/>
  <c r="E1178" i="12"/>
  <c r="E1154" i="12"/>
  <c r="E1155" i="12"/>
  <c r="E1156" i="12"/>
  <c r="E1157" i="12"/>
  <c r="E1158" i="12"/>
  <c r="E1159" i="12"/>
  <c r="E1160" i="12"/>
  <c r="E1191" i="12"/>
  <c r="E1192" i="12"/>
  <c r="E1193" i="12"/>
  <c r="E1194" i="12"/>
  <c r="E1195" i="12"/>
  <c r="E1196" i="12"/>
  <c r="E1197" i="12"/>
  <c r="E1198" i="12"/>
  <c r="E1199" i="12"/>
  <c r="E1200" i="12"/>
  <c r="E1201" i="12"/>
  <c r="E1202" i="12"/>
  <c r="E1203" i="12"/>
  <c r="E1204" i="12"/>
  <c r="E1205" i="12"/>
  <c r="E1206" i="12"/>
  <c r="E1207" i="12"/>
  <c r="E1208" i="12"/>
  <c r="E1215" i="12"/>
  <c r="E1216" i="12"/>
  <c r="E1217" i="12"/>
  <c r="E1218" i="12"/>
  <c r="E1219" i="12"/>
  <c r="E1220" i="12"/>
  <c r="E1179" i="12"/>
  <c r="E1180" i="12"/>
  <c r="E1181" i="12"/>
  <c r="E1182" i="12"/>
  <c r="E1183" i="12"/>
  <c r="E1184" i="12"/>
  <c r="E1185" i="12"/>
  <c r="E1186" i="12"/>
  <c r="E1187" i="12"/>
  <c r="E1188" i="12"/>
  <c r="E1189" i="12"/>
  <c r="E1190" i="12"/>
  <c r="E1221" i="12"/>
  <c r="E1222" i="12"/>
  <c r="E1223" i="12"/>
  <c r="E1224" i="12"/>
  <c r="E1225" i="12"/>
  <c r="E1226" i="12"/>
  <c r="E1227" i="12"/>
  <c r="E1228" i="12"/>
  <c r="E1229" i="12"/>
  <c r="E1230" i="12"/>
  <c r="E1231" i="12"/>
  <c r="E1232" i="12"/>
  <c r="E1209" i="12"/>
  <c r="E1210" i="12"/>
  <c r="E1211" i="12"/>
  <c r="E1212" i="12"/>
  <c r="E1213" i="12"/>
  <c r="E1214" i="12"/>
  <c r="E1239" i="12"/>
  <c r="E1240" i="12"/>
  <c r="E1241" i="12"/>
  <c r="E1242" i="12"/>
  <c r="E1243" i="12"/>
  <c r="E1244" i="12"/>
  <c r="E1245" i="12"/>
  <c r="E1246" i="12"/>
  <c r="E1247" i="12"/>
  <c r="E1248" i="12"/>
  <c r="E1249" i="12"/>
  <c r="E1254" i="12"/>
  <c r="E1255" i="12"/>
  <c r="E1256" i="12"/>
  <c r="E1233" i="12"/>
  <c r="E1234" i="12"/>
  <c r="E1235" i="12"/>
  <c r="E1236" i="12"/>
  <c r="E1237" i="12"/>
  <c r="E1238" i="12"/>
  <c r="E1257" i="12"/>
  <c r="E1258" i="12"/>
  <c r="E1259" i="12"/>
  <c r="E1260" i="12"/>
  <c r="E1261" i="12"/>
  <c r="E1262" i="12"/>
  <c r="E1250" i="12"/>
  <c r="E1251" i="12"/>
  <c r="E1252" i="12"/>
  <c r="E1253" i="12"/>
  <c r="E1269" i="12"/>
  <c r="E1270" i="12"/>
  <c r="E1271" i="12"/>
  <c r="E1272" i="12"/>
  <c r="E1273" i="12"/>
  <c r="E1274" i="12"/>
  <c r="E1275" i="12"/>
  <c r="E1276" i="12"/>
  <c r="E1277" i="12"/>
  <c r="E1282" i="12"/>
  <c r="E1283" i="12"/>
  <c r="E1284" i="12"/>
  <c r="E1263" i="12"/>
  <c r="E1264" i="12"/>
  <c r="E1265" i="12"/>
  <c r="E1266" i="12"/>
  <c r="E1267" i="12"/>
  <c r="E1268" i="12"/>
  <c r="E1285" i="12"/>
  <c r="E1286" i="12"/>
  <c r="E1287" i="12"/>
  <c r="E1288" i="12"/>
  <c r="E1289" i="12"/>
  <c r="E1290" i="12"/>
  <c r="E1278" i="12"/>
  <c r="E1279" i="12"/>
  <c r="E1280" i="12"/>
  <c r="E1281" i="12"/>
  <c r="E1297" i="12"/>
  <c r="E1298" i="12"/>
  <c r="E1299" i="12"/>
  <c r="E1300" i="12"/>
  <c r="E1301" i="12"/>
  <c r="E1302" i="12"/>
  <c r="E1306" i="12"/>
  <c r="E1307" i="12"/>
  <c r="E1308" i="12"/>
  <c r="E1291" i="12"/>
  <c r="E1292" i="12"/>
  <c r="E1293" i="12"/>
  <c r="E1294" i="12"/>
  <c r="E1295" i="12"/>
  <c r="E1296" i="12"/>
  <c r="E1309" i="12"/>
  <c r="E1310" i="12"/>
  <c r="E1311" i="12"/>
  <c r="E1312" i="12"/>
  <c r="E1313" i="12"/>
  <c r="E1314" i="12"/>
  <c r="E1303" i="12"/>
  <c r="E1304" i="12"/>
  <c r="E1305" i="12"/>
  <c r="E1321" i="12"/>
  <c r="E1322" i="12"/>
  <c r="E1323" i="12"/>
  <c r="E1324" i="12"/>
  <c r="E1325" i="12"/>
  <c r="E1326" i="12"/>
  <c r="E1327" i="12"/>
  <c r="E1328" i="12"/>
  <c r="E1333" i="12"/>
  <c r="E1334" i="12"/>
  <c r="E1335" i="12"/>
  <c r="E1315" i="12"/>
  <c r="E1316" i="12"/>
  <c r="E1317" i="12"/>
  <c r="E1318" i="12"/>
  <c r="E1319" i="12"/>
  <c r="E1320" i="12"/>
  <c r="E1336" i="12"/>
  <c r="E1337" i="12"/>
  <c r="E1338" i="12"/>
  <c r="E1339" i="12"/>
  <c r="E1340" i="12"/>
  <c r="E1341" i="12"/>
  <c r="E1329" i="12"/>
  <c r="E1330" i="12"/>
  <c r="E1331" i="12"/>
  <c r="E1332" i="12"/>
  <c r="E1348" i="12"/>
  <c r="E1349" i="12"/>
  <c r="E1350" i="12"/>
  <c r="E1351" i="12"/>
  <c r="E1352" i="12"/>
  <c r="E1353" i="12"/>
  <c r="E1354" i="12"/>
  <c r="E1355" i="12"/>
  <c r="E1356" i="12"/>
  <c r="E1357" i="12"/>
  <c r="E1358" i="12"/>
  <c r="E1363" i="12"/>
  <c r="E1364" i="12"/>
  <c r="E1365" i="12"/>
  <c r="E1342" i="12"/>
  <c r="E1343" i="12"/>
  <c r="E1344" i="12"/>
  <c r="E1345" i="12"/>
  <c r="E1346" i="12"/>
  <c r="E1347" i="12"/>
  <c r="E1366" i="12"/>
  <c r="E1367" i="12"/>
  <c r="E1368" i="12"/>
  <c r="E1369" i="12"/>
  <c r="E1370" i="12"/>
  <c r="E1371" i="12"/>
  <c r="E1359" i="12"/>
  <c r="E1360" i="12"/>
  <c r="E1361" i="12"/>
  <c r="E1362" i="12"/>
  <c r="E1384" i="12"/>
  <c r="E1385" i="12"/>
  <c r="E1386" i="12"/>
  <c r="E1387" i="12"/>
  <c r="E1388" i="12"/>
  <c r="E1389" i="12"/>
  <c r="E1390" i="12"/>
  <c r="E1391" i="12"/>
  <c r="E1392" i="12"/>
  <c r="E1393" i="12"/>
  <c r="E1394" i="12"/>
  <c r="E1395" i="12"/>
  <c r="E1396" i="12"/>
  <c r="E1397" i="12"/>
  <c r="E1398" i="12"/>
  <c r="E1399" i="12"/>
  <c r="E1400" i="12"/>
  <c r="E1401" i="12"/>
  <c r="E1402" i="12"/>
  <c r="E1403" i="12"/>
  <c r="E1404" i="12"/>
  <c r="E1405" i="12"/>
  <c r="E1413" i="12"/>
  <c r="E1414" i="12"/>
  <c r="E1415" i="12"/>
  <c r="E1416" i="12"/>
  <c r="E1417" i="12"/>
  <c r="E1418" i="12"/>
  <c r="E1372" i="12"/>
  <c r="E1373" i="12"/>
  <c r="E1374" i="12"/>
  <c r="E1375" i="12"/>
  <c r="E1376" i="12"/>
  <c r="E1377" i="12"/>
  <c r="E1378" i="12"/>
  <c r="E1379" i="12"/>
  <c r="E1380" i="12"/>
  <c r="E1381" i="12"/>
  <c r="E1382" i="12"/>
  <c r="E1383" i="12"/>
  <c r="E1419" i="12"/>
  <c r="E1420" i="12"/>
  <c r="E1421" i="12"/>
  <c r="E1422" i="12"/>
  <c r="E1423" i="12"/>
  <c r="E1424" i="12"/>
  <c r="E1425" i="12"/>
  <c r="E1426" i="12"/>
  <c r="E1427" i="12"/>
  <c r="E1428" i="12"/>
  <c r="E1429" i="12"/>
  <c r="E1430" i="12"/>
  <c r="E1406" i="12"/>
  <c r="E1407" i="12"/>
  <c r="E1408" i="12"/>
  <c r="E1409" i="12"/>
  <c r="E1410" i="12"/>
  <c r="E1411" i="12"/>
  <c r="E1412" i="12"/>
  <c r="E1437" i="12"/>
  <c r="E1438" i="12"/>
  <c r="E1439" i="12"/>
  <c r="E1440" i="12"/>
  <c r="E1441" i="12"/>
  <c r="E1442" i="12"/>
  <c r="E1443" i="12"/>
  <c r="E1444" i="12"/>
  <c r="E1445" i="12"/>
  <c r="E1446" i="12"/>
  <c r="E1447" i="12"/>
  <c r="E1452" i="12"/>
  <c r="E1453" i="12"/>
  <c r="E1454" i="12"/>
  <c r="E1431" i="12"/>
  <c r="E1432" i="12"/>
  <c r="E1433" i="12"/>
  <c r="E1434" i="12"/>
  <c r="E1435" i="12"/>
  <c r="E1436" i="12"/>
  <c r="E1455" i="12"/>
  <c r="E1456" i="12"/>
  <c r="E1457" i="12"/>
  <c r="E1458" i="12"/>
  <c r="E1459" i="12"/>
  <c r="E1460" i="12"/>
  <c r="E1448" i="12"/>
  <c r="E1449" i="12"/>
  <c r="E1450" i="12"/>
  <c r="E1451" i="12"/>
  <c r="E1467" i="12"/>
  <c r="E1468" i="12"/>
  <c r="E1469" i="12"/>
  <c r="E1470" i="12"/>
  <c r="E1471" i="12"/>
  <c r="E1472" i="12"/>
  <c r="E1473" i="12"/>
  <c r="E1474" i="12"/>
  <c r="E1475" i="12"/>
  <c r="E1476" i="12"/>
  <c r="E1477" i="12"/>
  <c r="E1482" i="12"/>
  <c r="E1483" i="12"/>
  <c r="E1484" i="12"/>
  <c r="E1461" i="12"/>
  <c r="E1462" i="12"/>
  <c r="E1463" i="12"/>
  <c r="E1464" i="12"/>
  <c r="E1465" i="12"/>
  <c r="E1466" i="12"/>
  <c r="E1485" i="12"/>
  <c r="E1486" i="12"/>
  <c r="E1487" i="12"/>
  <c r="E1488" i="12"/>
  <c r="E1489" i="12"/>
  <c r="E1490" i="12"/>
  <c r="E1478" i="12"/>
  <c r="E1479" i="12"/>
  <c r="E1480" i="12"/>
  <c r="E1481" i="12"/>
  <c r="E1497" i="12"/>
  <c r="E1498" i="12"/>
  <c r="E1499" i="12"/>
  <c r="E1500" i="12"/>
  <c r="E1501" i="12"/>
  <c r="E1502" i="12"/>
  <c r="E1503" i="12"/>
  <c r="E1504" i="12"/>
  <c r="E1505" i="12"/>
  <c r="E1506" i="12"/>
  <c r="E1507" i="12"/>
  <c r="E1512" i="12"/>
  <c r="E1513" i="12"/>
  <c r="E1514" i="12"/>
  <c r="E1491" i="12"/>
  <c r="E1492" i="12"/>
  <c r="E1493" i="12"/>
  <c r="E1494" i="12"/>
  <c r="E1495" i="12"/>
  <c r="E1496" i="12"/>
  <c r="E1515" i="12"/>
  <c r="E1516" i="12"/>
  <c r="E1517" i="12"/>
  <c r="E1518" i="12"/>
  <c r="E1519" i="12"/>
  <c r="E1520" i="12"/>
  <c r="E1508" i="12"/>
  <c r="E1509" i="12"/>
  <c r="E1510" i="12"/>
  <c r="E1511" i="12"/>
  <c r="E1527" i="12"/>
  <c r="E1528" i="12"/>
  <c r="E1529" i="12"/>
  <c r="E1530" i="12"/>
  <c r="E1531" i="12"/>
  <c r="E1532" i="12"/>
  <c r="E1536" i="12"/>
  <c r="E1537" i="12"/>
  <c r="E1538" i="12"/>
  <c r="E1521" i="12"/>
  <c r="E1522" i="12"/>
  <c r="E1523" i="12"/>
  <c r="E1524" i="12"/>
  <c r="E1525" i="12"/>
  <c r="E1526" i="12"/>
  <c r="E1539" i="12"/>
  <c r="E1540" i="12"/>
  <c r="E1541" i="12"/>
  <c r="E1542" i="12"/>
  <c r="E1543" i="12"/>
  <c r="E1544" i="12"/>
  <c r="E1533" i="12"/>
  <c r="E1534" i="12"/>
  <c r="E1535" i="12"/>
  <c r="E1551" i="12"/>
  <c r="E1552" i="12"/>
  <c r="E1553" i="12"/>
  <c r="E1554" i="12"/>
  <c r="E1555" i="12"/>
  <c r="E1556" i="12"/>
  <c r="E1557" i="12"/>
  <c r="E1558" i="12"/>
  <c r="E1559" i="12"/>
  <c r="E1560" i="12"/>
  <c r="E1561" i="12"/>
  <c r="E1566" i="12"/>
  <c r="E1567" i="12"/>
  <c r="E1568" i="12"/>
  <c r="E1545" i="12"/>
  <c r="E1546" i="12"/>
  <c r="E1547" i="12"/>
  <c r="E1548" i="12"/>
  <c r="E1549" i="12"/>
  <c r="E1550" i="12"/>
  <c r="E1569" i="12"/>
  <c r="E1570" i="12"/>
  <c r="E1571" i="12"/>
  <c r="E1572" i="12"/>
  <c r="E1573" i="12"/>
  <c r="E1574" i="12"/>
  <c r="E1562" i="12"/>
  <c r="E1563" i="12"/>
  <c r="E1564" i="12"/>
  <c r="E1565" i="12"/>
  <c r="E1587" i="12"/>
  <c r="E1588" i="12"/>
  <c r="E1589" i="12"/>
  <c r="E1590" i="12"/>
  <c r="E1591" i="12"/>
  <c r="E1592" i="12"/>
  <c r="E1593" i="12"/>
  <c r="E1595" i="12"/>
  <c r="E1594" i="12"/>
  <c r="E1596" i="12"/>
  <c r="E1597" i="12"/>
  <c r="E1598" i="12"/>
  <c r="E1599" i="12"/>
  <c r="E1600" i="12"/>
  <c r="E1601" i="12"/>
  <c r="E1602" i="12"/>
  <c r="E1603" i="12"/>
  <c r="E1606" i="12"/>
  <c r="E1604" i="12"/>
  <c r="E1605" i="12"/>
  <c r="E1607" i="12"/>
  <c r="E1608" i="12"/>
  <c r="E1609" i="12"/>
  <c r="E1610" i="12"/>
  <c r="E1618" i="12"/>
  <c r="E1619" i="12"/>
  <c r="E1620" i="12"/>
  <c r="E1621" i="12"/>
  <c r="E1622" i="12"/>
  <c r="E1623" i="12"/>
  <c r="E1575" i="12"/>
  <c r="E1576" i="12"/>
  <c r="E1577" i="12"/>
  <c r="E1578" i="12"/>
  <c r="E1579" i="12"/>
  <c r="E1580" i="12"/>
  <c r="E1581" i="12"/>
  <c r="E1582" i="12"/>
  <c r="E1583" i="12"/>
  <c r="E1584" i="12"/>
  <c r="E1585" i="12"/>
  <c r="E1586" i="12"/>
  <c r="E1624" i="12"/>
  <c r="E1625" i="12"/>
  <c r="E1626" i="12"/>
  <c r="E1627" i="12"/>
  <c r="E1628" i="12"/>
  <c r="E1629" i="12"/>
  <c r="E1630" i="12"/>
  <c r="E1631" i="12"/>
  <c r="E1632" i="12"/>
  <c r="E1633" i="12"/>
  <c r="E1634" i="12"/>
  <c r="E1635" i="12"/>
  <c r="E1611" i="12"/>
  <c r="E1612" i="12"/>
  <c r="E1613" i="12"/>
  <c r="E1614" i="12"/>
  <c r="E1615" i="12"/>
  <c r="E1616" i="12"/>
  <c r="E1617" i="12"/>
  <c r="E1642" i="12"/>
  <c r="E1643" i="12"/>
  <c r="E1644" i="12"/>
  <c r="E1645" i="12"/>
  <c r="E1646" i="12"/>
  <c r="E1647" i="12"/>
  <c r="E1648" i="12"/>
  <c r="E1649" i="12"/>
  <c r="E1650" i="12"/>
  <c r="E1651" i="12"/>
  <c r="E1652" i="12"/>
  <c r="E1657" i="12"/>
  <c r="E1658" i="12"/>
  <c r="E1659" i="12"/>
  <c r="E1636" i="12"/>
  <c r="E1637" i="12"/>
  <c r="E1638" i="12"/>
  <c r="E1639" i="12"/>
  <c r="E1640" i="12"/>
  <c r="E1641" i="12"/>
  <c r="E1660" i="12"/>
  <c r="E1661" i="12"/>
  <c r="E1662" i="12"/>
  <c r="E1663" i="12"/>
  <c r="E1664" i="12"/>
  <c r="E1665" i="12"/>
  <c r="E1653" i="12"/>
  <c r="E1654" i="12"/>
  <c r="E1655" i="12"/>
  <c r="E1656" i="12"/>
  <c r="E1672" i="12"/>
  <c r="E1673" i="12"/>
  <c r="E1674" i="12"/>
  <c r="E1675" i="12"/>
  <c r="E1676" i="12"/>
  <c r="E1677" i="12"/>
  <c r="E1678" i="12"/>
  <c r="E1679" i="12"/>
  <c r="E1680" i="12"/>
  <c r="E1681" i="12"/>
  <c r="E1682" i="12"/>
  <c r="E1687" i="12"/>
  <c r="E1688" i="12"/>
  <c r="E1689" i="12"/>
  <c r="E1666" i="12"/>
  <c r="E1667" i="12"/>
  <c r="E1668" i="12"/>
  <c r="E1669" i="12"/>
  <c r="E1670" i="12"/>
  <c r="E1671" i="12"/>
  <c r="E1690" i="12"/>
  <c r="E1691" i="12"/>
  <c r="E1692" i="12"/>
  <c r="E1693" i="12"/>
  <c r="E1694" i="12"/>
  <c r="E1695" i="12"/>
  <c r="E1683" i="12"/>
  <c r="E1684" i="12"/>
  <c r="E1685" i="12"/>
  <c r="E1686" i="12"/>
  <c r="E1708" i="12"/>
  <c r="E1709" i="12"/>
  <c r="E1710" i="12"/>
  <c r="E1711" i="12"/>
  <c r="E1712" i="12"/>
  <c r="E1713" i="12"/>
  <c r="E1714" i="12"/>
  <c r="E1715" i="12"/>
  <c r="E1716" i="12"/>
  <c r="E1717" i="12"/>
  <c r="E1718" i="12"/>
  <c r="E1719" i="12"/>
  <c r="E1720" i="12"/>
  <c r="E1721" i="12"/>
  <c r="E1722" i="12"/>
  <c r="E1723" i="12"/>
  <c r="E1724" i="12"/>
  <c r="E1725" i="12"/>
  <c r="E1726" i="12"/>
  <c r="E1727" i="12"/>
  <c r="E1728" i="12"/>
  <c r="E1729" i="12"/>
  <c r="E1737" i="12"/>
  <c r="E1738" i="12"/>
  <c r="E1739" i="12"/>
  <c r="E1740" i="12"/>
  <c r="E1741" i="12"/>
  <c r="E1742" i="12"/>
  <c r="E1696" i="12"/>
  <c r="E1697" i="12"/>
  <c r="E1698" i="12"/>
  <c r="E1699" i="12"/>
  <c r="E1700" i="12"/>
  <c r="E1701" i="12"/>
  <c r="E1702" i="12"/>
  <c r="E1703" i="12"/>
  <c r="E1704" i="12"/>
  <c r="E1705" i="12"/>
  <c r="E1706" i="12"/>
  <c r="E1707" i="12"/>
  <c r="E1743" i="12"/>
  <c r="E1744" i="12"/>
  <c r="E1745" i="12"/>
  <c r="E1746" i="12"/>
  <c r="E1747" i="12"/>
  <c r="E1748" i="12"/>
  <c r="E1749" i="12"/>
  <c r="E1750" i="12"/>
  <c r="E1751" i="12"/>
  <c r="E1752" i="12"/>
  <c r="E1753" i="12"/>
  <c r="E1754" i="12"/>
  <c r="E1730" i="12"/>
  <c r="E1731" i="12"/>
  <c r="E1732" i="12"/>
  <c r="E1733" i="12"/>
  <c r="E1734" i="12"/>
  <c r="E1735" i="12"/>
  <c r="E1736" i="12"/>
  <c r="E1761" i="12"/>
  <c r="E1762" i="12"/>
  <c r="E1763" i="12"/>
  <c r="E1764" i="12"/>
  <c r="E1765" i="12"/>
  <c r="E1766" i="12"/>
  <c r="E1767" i="12"/>
  <c r="E1768" i="12"/>
  <c r="E1769" i="12"/>
  <c r="E1770" i="12"/>
  <c r="E1771" i="12"/>
  <c r="E1776" i="12"/>
  <c r="E1777" i="12"/>
  <c r="E1778" i="12"/>
  <c r="E1755" i="12"/>
  <c r="E1756" i="12"/>
  <c r="E1757" i="12"/>
  <c r="E1758" i="12"/>
  <c r="E1759" i="12"/>
  <c r="E1760" i="12"/>
  <c r="E1779" i="12"/>
  <c r="E1780" i="12"/>
  <c r="E1781" i="12"/>
  <c r="E1782" i="12"/>
  <c r="E1783" i="12"/>
  <c r="E1784" i="12"/>
  <c r="E1772" i="12"/>
  <c r="E1773" i="12"/>
  <c r="E1774" i="12"/>
  <c r="E1775" i="12"/>
  <c r="E1791" i="12"/>
  <c r="E1792" i="12"/>
  <c r="E1793" i="12"/>
  <c r="E1794" i="12"/>
  <c r="E1795" i="12"/>
  <c r="E1796" i="12"/>
  <c r="E1797" i="12"/>
  <c r="E1798" i="12"/>
  <c r="E1799" i="12"/>
  <c r="E1804" i="12"/>
  <c r="E1805" i="12"/>
  <c r="E1806" i="12"/>
  <c r="E1785" i="12"/>
  <c r="E1786" i="12"/>
  <c r="E1787" i="12"/>
  <c r="E1788" i="12"/>
  <c r="E1789" i="12"/>
  <c r="E1790" i="12"/>
  <c r="E1807" i="12"/>
  <c r="E1808" i="12"/>
  <c r="E1809" i="12"/>
  <c r="E1810" i="12"/>
  <c r="E1811" i="12"/>
  <c r="E1812" i="12"/>
  <c r="E1800" i="12"/>
  <c r="E1801" i="12"/>
  <c r="E1802" i="12"/>
  <c r="E1803" i="12"/>
  <c r="E1825" i="12"/>
  <c r="E1826" i="12"/>
  <c r="E1827" i="12"/>
  <c r="E1828" i="12"/>
  <c r="E1829" i="12"/>
  <c r="E1830" i="12"/>
  <c r="E1831" i="12"/>
  <c r="E1832" i="12"/>
  <c r="E1833" i="12"/>
  <c r="E1834" i="12"/>
  <c r="E1835" i="12"/>
  <c r="E1836" i="12"/>
  <c r="E1837" i="12"/>
  <c r="E1838" i="12"/>
  <c r="E1839" i="12"/>
  <c r="E1840" i="12"/>
  <c r="E1841" i="12"/>
  <c r="E1842" i="12"/>
  <c r="E1843" i="12"/>
  <c r="E1844" i="12"/>
  <c r="E1845" i="12"/>
  <c r="E1846" i="12"/>
  <c r="E1847" i="12"/>
  <c r="E1855" i="12"/>
  <c r="E1856" i="12"/>
  <c r="E1857" i="12"/>
  <c r="E1858" i="12"/>
  <c r="E1859" i="12"/>
  <c r="E1860" i="12"/>
  <c r="E1813" i="12"/>
  <c r="E1814" i="12"/>
  <c r="E1815" i="12"/>
  <c r="E1816" i="12"/>
  <c r="E1817" i="12"/>
  <c r="E1818" i="12"/>
  <c r="E1819" i="12"/>
  <c r="E1820" i="12"/>
  <c r="E1821" i="12"/>
  <c r="E1822" i="12"/>
  <c r="E1823" i="12"/>
  <c r="E1824" i="12"/>
  <c r="E1861" i="12"/>
  <c r="E1862" i="12"/>
  <c r="E1863" i="12"/>
  <c r="E1864" i="12"/>
  <c r="E1865" i="12"/>
  <c r="E1866" i="12"/>
  <c r="E1867" i="12"/>
  <c r="E1868" i="12"/>
  <c r="E1869" i="12"/>
  <c r="E1870" i="12"/>
  <c r="E1871" i="12"/>
  <c r="E1872" i="12"/>
  <c r="E1848" i="12"/>
  <c r="E1849" i="12"/>
  <c r="E1850" i="12"/>
  <c r="E1851" i="12"/>
  <c r="E1852" i="12"/>
  <c r="E1853" i="12"/>
  <c r="E1854" i="12"/>
  <c r="E1879" i="12"/>
  <c r="E1880" i="12"/>
  <c r="E1881" i="12"/>
  <c r="E1882" i="12"/>
  <c r="E1883" i="12"/>
  <c r="E1884" i="12"/>
  <c r="E1888" i="12"/>
  <c r="E1889" i="12"/>
  <c r="E1890" i="12"/>
  <c r="E1873" i="12"/>
  <c r="E1874" i="12"/>
  <c r="E1875" i="12"/>
  <c r="E1876" i="12"/>
  <c r="E1877" i="12"/>
  <c r="E1878" i="12"/>
  <c r="E1891" i="12"/>
  <c r="E1892" i="12"/>
  <c r="E1893" i="12"/>
  <c r="E1894" i="12"/>
  <c r="E1895" i="12"/>
  <c r="E1896" i="12"/>
  <c r="E1885" i="12"/>
  <c r="E1886" i="12"/>
  <c r="E1887" i="12"/>
  <c r="E1903" i="12"/>
  <c r="E1904" i="12"/>
  <c r="E1905" i="12"/>
  <c r="E1906" i="12"/>
  <c r="E1907" i="12"/>
  <c r="E1908" i="12"/>
  <c r="E1909" i="12"/>
  <c r="E1910" i="12"/>
  <c r="E1911" i="12"/>
  <c r="E1912" i="12"/>
  <c r="E1913" i="12"/>
  <c r="E1918" i="12"/>
  <c r="E1919" i="12"/>
  <c r="E1920" i="12"/>
  <c r="E1897" i="12"/>
  <c r="E1898" i="12"/>
  <c r="E1899" i="12"/>
  <c r="E1900" i="12"/>
  <c r="E1901" i="12"/>
  <c r="E1902" i="12"/>
  <c r="E1921" i="12"/>
  <c r="E1922" i="12"/>
  <c r="E1923" i="12"/>
  <c r="E1924" i="12"/>
  <c r="E1925" i="12"/>
  <c r="E1926" i="12"/>
  <c r="E1914" i="12"/>
  <c r="E1915" i="12"/>
  <c r="E1916" i="12"/>
  <c r="E1917" i="12"/>
  <c r="E1933" i="12"/>
  <c r="E1934" i="12"/>
  <c r="E1935" i="12"/>
  <c r="E1936" i="12"/>
  <c r="E1937" i="12"/>
  <c r="E1938" i="12"/>
  <c r="E1939" i="12"/>
  <c r="E1940" i="12"/>
  <c r="E1941" i="12"/>
  <c r="E1942" i="12"/>
  <c r="E1943" i="12"/>
  <c r="E1948" i="12"/>
  <c r="E1949" i="12"/>
  <c r="E1950" i="12"/>
  <c r="E1927" i="12"/>
  <c r="E1928" i="12"/>
  <c r="E1929" i="12"/>
  <c r="E1930" i="12"/>
  <c r="E1931" i="12"/>
  <c r="E1932" i="12"/>
  <c r="E1951" i="12"/>
  <c r="E1952" i="12"/>
  <c r="E1953" i="12"/>
  <c r="E1954" i="12"/>
  <c r="E1955" i="12"/>
  <c r="E1956" i="12"/>
  <c r="E1944" i="12"/>
  <c r="E1945" i="12"/>
  <c r="E1946" i="12"/>
  <c r="E1947" i="12"/>
  <c r="E1957" i="12"/>
  <c r="E1958" i="12"/>
  <c r="E1959" i="12"/>
  <c r="E1960" i="12"/>
  <c r="E1973" i="12"/>
  <c r="E1974" i="12"/>
  <c r="E1975" i="12"/>
  <c r="E1976" i="12"/>
  <c r="E1977" i="12"/>
  <c r="E1978" i="12"/>
  <c r="E1979" i="12"/>
  <c r="E1980" i="12"/>
  <c r="E1981" i="12"/>
  <c r="E1982" i="12"/>
  <c r="E1983" i="12"/>
  <c r="E1984" i="12"/>
  <c r="E1985" i="12"/>
  <c r="E1986" i="12"/>
  <c r="E1987" i="12"/>
  <c r="E1988" i="12"/>
  <c r="E1989" i="12"/>
  <c r="E1990" i="12"/>
  <c r="E1991" i="12"/>
  <c r="E1992" i="12"/>
  <c r="E1993" i="12"/>
  <c r="E1994" i="12"/>
  <c r="E2002" i="12"/>
  <c r="E2003" i="12"/>
  <c r="E2004" i="12"/>
  <c r="E2005" i="12"/>
  <c r="E2006" i="12"/>
  <c r="E2007" i="12"/>
  <c r="E1961" i="12"/>
  <c r="E1962" i="12"/>
  <c r="E1963" i="12"/>
  <c r="E1964" i="12"/>
  <c r="E1965" i="12"/>
  <c r="E1966" i="12"/>
  <c r="E1967" i="12"/>
  <c r="E1968" i="12"/>
  <c r="E1969" i="12"/>
  <c r="E1970" i="12"/>
  <c r="E1971" i="12"/>
  <c r="E1972" i="12"/>
  <c r="E2008" i="12"/>
  <c r="E2009" i="12"/>
  <c r="E2010" i="12"/>
  <c r="E2011" i="12"/>
  <c r="E2012" i="12"/>
  <c r="E2013" i="12"/>
  <c r="E2014" i="12"/>
  <c r="E2015" i="12"/>
  <c r="E2016" i="12"/>
  <c r="E2017" i="12"/>
  <c r="E2018" i="12"/>
  <c r="E2019" i="12"/>
  <c r="E1995" i="12"/>
  <c r="E1996" i="12"/>
  <c r="E1997" i="12"/>
  <c r="E1998" i="12"/>
  <c r="E1999" i="12"/>
  <c r="E2000" i="12"/>
  <c r="E2001" i="12"/>
  <c r="E2026" i="12"/>
  <c r="E2027" i="12"/>
  <c r="E2028" i="12"/>
  <c r="E2029" i="12"/>
  <c r="E2030" i="12"/>
  <c r="E2031" i="12"/>
  <c r="E2032" i="12"/>
  <c r="E2033" i="12"/>
  <c r="E2038" i="12"/>
  <c r="E2039" i="12"/>
  <c r="E2040" i="12"/>
  <c r="E2020" i="12"/>
  <c r="E2021" i="12"/>
  <c r="E2022" i="12"/>
  <c r="E2023" i="12"/>
  <c r="E2024" i="12"/>
  <c r="E2025" i="12"/>
  <c r="E2041" i="12"/>
  <c r="E2042" i="12"/>
  <c r="E2043" i="12"/>
  <c r="E2044" i="12"/>
  <c r="E2045" i="12"/>
  <c r="E2046" i="12"/>
  <c r="E2034" i="12"/>
  <c r="E2035" i="12"/>
  <c r="E2036" i="12"/>
  <c r="E2037" i="12"/>
  <c r="E2053" i="12"/>
  <c r="E2054" i="12"/>
  <c r="E2055" i="12"/>
  <c r="E2056" i="12"/>
  <c r="E2057" i="12"/>
  <c r="E2058" i="12"/>
  <c r="E2059" i="12"/>
  <c r="E2060" i="12"/>
  <c r="E2061" i="12"/>
  <c r="E2062" i="12"/>
  <c r="E2063" i="12"/>
  <c r="E2068" i="12"/>
  <c r="E2069" i="12"/>
  <c r="E2070" i="12"/>
  <c r="E2047" i="12"/>
  <c r="E2048" i="12"/>
  <c r="E2049" i="12"/>
  <c r="E2050" i="12"/>
  <c r="E2051" i="12"/>
  <c r="E2052" i="12"/>
  <c r="E2071" i="12"/>
  <c r="E2072" i="12"/>
  <c r="E2073" i="12"/>
  <c r="E2074" i="12"/>
  <c r="E2075" i="12"/>
  <c r="E2076" i="12"/>
  <c r="E2064" i="12"/>
  <c r="E2065" i="12"/>
  <c r="E2066" i="12"/>
  <c r="E2067" i="12"/>
  <c r="E2089" i="12"/>
  <c r="E2090" i="12"/>
  <c r="E2091" i="12"/>
  <c r="E2092" i="12"/>
  <c r="E2093" i="12"/>
  <c r="E2094" i="12"/>
  <c r="E2095" i="12"/>
  <c r="E2097" i="12"/>
  <c r="E2096" i="12"/>
  <c r="E2098" i="12"/>
  <c r="E2099" i="12"/>
  <c r="E2100" i="12"/>
  <c r="E2101" i="12"/>
  <c r="E2102" i="12"/>
  <c r="E2103" i="12"/>
  <c r="E2104" i="12"/>
  <c r="E2105" i="12"/>
  <c r="E2106" i="12"/>
  <c r="E2107" i="12"/>
  <c r="E2108" i="12"/>
  <c r="E2109" i="12"/>
  <c r="E2110" i="12"/>
  <c r="E2111" i="12"/>
  <c r="E2119" i="12"/>
  <c r="E2120" i="12"/>
  <c r="E2121" i="12"/>
  <c r="E2122" i="12"/>
  <c r="E2123" i="12"/>
  <c r="E2124" i="12"/>
  <c r="E2077" i="12"/>
  <c r="E2078" i="12"/>
  <c r="E2079" i="12"/>
  <c r="E2080" i="12"/>
  <c r="E2081" i="12"/>
  <c r="E2082" i="12"/>
  <c r="E2083" i="12"/>
  <c r="E2084" i="12"/>
  <c r="E2085" i="12"/>
  <c r="E2086" i="12"/>
  <c r="E2087" i="12"/>
  <c r="E2088" i="12"/>
  <c r="E2125" i="12"/>
  <c r="E2126" i="12"/>
  <c r="E2127" i="12"/>
  <c r="E2128" i="12"/>
  <c r="E2129" i="12"/>
  <c r="E2130" i="12"/>
  <c r="E2131" i="12"/>
  <c r="E2132" i="12"/>
  <c r="E2133" i="12"/>
  <c r="E2134" i="12"/>
  <c r="E2135" i="12"/>
  <c r="E2136" i="12"/>
  <c r="E2112" i="12"/>
  <c r="E2113" i="12"/>
  <c r="E2114" i="12"/>
  <c r="E2115" i="12"/>
  <c r="E2116" i="12"/>
  <c r="E2117" i="12"/>
  <c r="E2118" i="12"/>
  <c r="E2149" i="12"/>
  <c r="E2150" i="12"/>
  <c r="E2151" i="12"/>
  <c r="E2152" i="12"/>
  <c r="E2153" i="12"/>
  <c r="E2154" i="12"/>
  <c r="E2155" i="12"/>
  <c r="E2156" i="12"/>
  <c r="E2157" i="12"/>
  <c r="E2158" i="12"/>
  <c r="E2159" i="12"/>
  <c r="E2160" i="12"/>
  <c r="E2161" i="12"/>
  <c r="E2162" i="12"/>
  <c r="E2163" i="12"/>
  <c r="E2164" i="12"/>
  <c r="E2165" i="12"/>
  <c r="E2166" i="12"/>
  <c r="E2167" i="12"/>
  <c r="E2168" i="12"/>
  <c r="E2169" i="12"/>
  <c r="E2170" i="12"/>
  <c r="E2178" i="12"/>
  <c r="E2179" i="12"/>
  <c r="E2180" i="12"/>
  <c r="E2181" i="12"/>
  <c r="E2182" i="12"/>
  <c r="E2183" i="12"/>
  <c r="E2137" i="12"/>
  <c r="E2138" i="12"/>
  <c r="E2139" i="12"/>
  <c r="E2140" i="12"/>
  <c r="E2141" i="12"/>
  <c r="E2142" i="12"/>
  <c r="E2143" i="12"/>
  <c r="E2144" i="12"/>
  <c r="E2145" i="12"/>
  <c r="E2146" i="12"/>
  <c r="E2147" i="12"/>
  <c r="E2148" i="12"/>
  <c r="E2184" i="12"/>
  <c r="E2185" i="12"/>
  <c r="E2186" i="12"/>
  <c r="E2187" i="12"/>
  <c r="E2188" i="12"/>
  <c r="E2189" i="12"/>
  <c r="E2190" i="12"/>
  <c r="E2191" i="12"/>
  <c r="E2192" i="12"/>
  <c r="E2193" i="12"/>
  <c r="E2194" i="12"/>
  <c r="E2195" i="12"/>
  <c r="E2171" i="12"/>
  <c r="E2172" i="12"/>
  <c r="E2173" i="12"/>
  <c r="E2174" i="12"/>
  <c r="E2175" i="12"/>
  <c r="E2176" i="12"/>
  <c r="E2177" i="12"/>
  <c r="E2202" i="12"/>
  <c r="E2203" i="12"/>
  <c r="E2204" i="12"/>
  <c r="E2205" i="12"/>
  <c r="E2206" i="12"/>
  <c r="E2207" i="12"/>
  <c r="E2211" i="12"/>
  <c r="E2212" i="12"/>
  <c r="E2213" i="12"/>
  <c r="E2196" i="12"/>
  <c r="E2197" i="12"/>
  <c r="E2198" i="12"/>
  <c r="E2199" i="12"/>
  <c r="E2200" i="12"/>
  <c r="E2201" i="12"/>
  <c r="E2214" i="12"/>
  <c r="E2215" i="12"/>
  <c r="E2216" i="12"/>
  <c r="E2217" i="12"/>
  <c r="E2218" i="12"/>
  <c r="E2219" i="12"/>
  <c r="E2208" i="12"/>
  <c r="E2209" i="12"/>
  <c r="E2210" i="12"/>
  <c r="E2226" i="12"/>
  <c r="E2227" i="12"/>
  <c r="E2228" i="12"/>
  <c r="E2229" i="12"/>
  <c r="E2230" i="12"/>
  <c r="E2231" i="12"/>
  <c r="E2232" i="12"/>
  <c r="E2233" i="12"/>
  <c r="E2234" i="12"/>
  <c r="E2235" i="12"/>
  <c r="E2236" i="12"/>
  <c r="E2241" i="12"/>
  <c r="E2242" i="12"/>
  <c r="E2243" i="12"/>
  <c r="E2220" i="12"/>
  <c r="E2221" i="12"/>
  <c r="E2222" i="12"/>
  <c r="E2223" i="12"/>
  <c r="E2224" i="12"/>
  <c r="E2225" i="12"/>
  <c r="E2244" i="12"/>
  <c r="E2245" i="12"/>
  <c r="E2246" i="12"/>
  <c r="E2247" i="12"/>
  <c r="E2248" i="12"/>
  <c r="E2249" i="12"/>
  <c r="E2237" i="12"/>
  <c r="E2238" i="12"/>
  <c r="E2239" i="12"/>
  <c r="E2240" i="12"/>
  <c r="E2256" i="12"/>
  <c r="E2257" i="12"/>
  <c r="E2258" i="12"/>
  <c r="E2259" i="12"/>
  <c r="E2260" i="12"/>
  <c r="E2261" i="12"/>
  <c r="E2262" i="12"/>
  <c r="E2263" i="12"/>
  <c r="E2264" i="12"/>
  <c r="E2265" i="12"/>
  <c r="E2266" i="12"/>
  <c r="E2271" i="12"/>
  <c r="E2272" i="12"/>
  <c r="E2273" i="12"/>
  <c r="E2250" i="12"/>
  <c r="E2251" i="12"/>
  <c r="E2252" i="12"/>
  <c r="E2253" i="12"/>
  <c r="E2254" i="12"/>
  <c r="E2255" i="12"/>
  <c r="E2274" i="12"/>
  <c r="E2275" i="12"/>
  <c r="E2276" i="12"/>
  <c r="E2277" i="12"/>
  <c r="E2278" i="12"/>
  <c r="E2279" i="12"/>
  <c r="E2267" i="12"/>
  <c r="E2268" i="12"/>
  <c r="E2269" i="12"/>
  <c r="E2270" i="12"/>
  <c r="E2286" i="12"/>
  <c r="E2287" i="12"/>
  <c r="E2288" i="12"/>
  <c r="E2289" i="12"/>
  <c r="E2290" i="12"/>
  <c r="E2291" i="12"/>
  <c r="E2292" i="12"/>
  <c r="E2293" i="12"/>
  <c r="E2294" i="12"/>
  <c r="E2295" i="12"/>
  <c r="E2296" i="12"/>
  <c r="E2301" i="12"/>
  <c r="E2302" i="12"/>
  <c r="E2303" i="12"/>
  <c r="E2280" i="12"/>
  <c r="E2281" i="12"/>
  <c r="E2282" i="12"/>
  <c r="E2283" i="12"/>
  <c r="E2284" i="12"/>
  <c r="E2285" i="12"/>
  <c r="E2304" i="12"/>
  <c r="E2305" i="12"/>
  <c r="E2306" i="12"/>
  <c r="E2307" i="12"/>
  <c r="E2308" i="12"/>
  <c r="E2309" i="12"/>
  <c r="E2297" i="12"/>
  <c r="E2298" i="12"/>
  <c r="E2299" i="12"/>
  <c r="E2300" i="12"/>
  <c r="E2318" i="12"/>
  <c r="E2319" i="12"/>
  <c r="E2320" i="12"/>
  <c r="E2321" i="12"/>
  <c r="E2322" i="12"/>
  <c r="E2323" i="12"/>
  <c r="E2324" i="12"/>
  <c r="E2325" i="12"/>
  <c r="E2326" i="12"/>
  <c r="E2327" i="12"/>
  <c r="E2328" i="12"/>
  <c r="E2329" i="12"/>
  <c r="E2330" i="12"/>
  <c r="E2331" i="12"/>
  <c r="E2338" i="12"/>
  <c r="E2339" i="12"/>
  <c r="E2340" i="12"/>
  <c r="E2341" i="12"/>
  <c r="E2310" i="12"/>
  <c r="E2311" i="12"/>
  <c r="E2312" i="12"/>
  <c r="E2313" i="12"/>
  <c r="E2314" i="12"/>
  <c r="E2315" i="12"/>
  <c r="E2316" i="12"/>
  <c r="E2317" i="12"/>
  <c r="E2342" i="12"/>
  <c r="E2343" i="12"/>
  <c r="E2344" i="12"/>
  <c r="E2345" i="12"/>
  <c r="E2346" i="12"/>
  <c r="E2347" i="12"/>
  <c r="E2348" i="12"/>
  <c r="E2349" i="12"/>
  <c r="E2350" i="12"/>
  <c r="E2332" i="12"/>
  <c r="E2333" i="12"/>
  <c r="E2334" i="12"/>
  <c r="E2335" i="12"/>
  <c r="E2336" i="12"/>
  <c r="E2337" i="12"/>
  <c r="E2357" i="12"/>
  <c r="E2358" i="12"/>
  <c r="E2359" i="12"/>
  <c r="E2360" i="12"/>
  <c r="E2361" i="12"/>
  <c r="E2362" i="12"/>
  <c r="E2363" i="12"/>
  <c r="E2364" i="12"/>
  <c r="E2365" i="12"/>
  <c r="E2366" i="12"/>
  <c r="E2367" i="12"/>
  <c r="E2372" i="12"/>
  <c r="E2373" i="12"/>
  <c r="E2374" i="12"/>
  <c r="E2351" i="12"/>
  <c r="E2352" i="12"/>
  <c r="E2353" i="12"/>
  <c r="E2354" i="12"/>
  <c r="E2355" i="12"/>
  <c r="E2356" i="12"/>
  <c r="E2375" i="12"/>
  <c r="E2376" i="12"/>
  <c r="E2377" i="12"/>
  <c r="E2378" i="12"/>
  <c r="E2379" i="12"/>
  <c r="E2380" i="12"/>
  <c r="E2368" i="12"/>
  <c r="E2369" i="12"/>
  <c r="E2370" i="12"/>
  <c r="E2371" i="12"/>
  <c r="E2393" i="12"/>
  <c r="E2394" i="12"/>
  <c r="E2395" i="12"/>
  <c r="E2396" i="12"/>
  <c r="E2397" i="12"/>
  <c r="E2398" i="12"/>
  <c r="E2399" i="12"/>
  <c r="E2400" i="12"/>
  <c r="E2401" i="12"/>
  <c r="E2402" i="12"/>
  <c r="E2403" i="12"/>
  <c r="E2404" i="12"/>
  <c r="E2405" i="12"/>
  <c r="E2406" i="12"/>
  <c r="E2407" i="12"/>
  <c r="E2408" i="12"/>
  <c r="E2409" i="12"/>
  <c r="E2410" i="12"/>
  <c r="E2411" i="12"/>
  <c r="E2412" i="12"/>
  <c r="E2413" i="12"/>
  <c r="E2414" i="12"/>
  <c r="E2422" i="12"/>
  <c r="E2423" i="12"/>
  <c r="E2424" i="12"/>
  <c r="E2425" i="12"/>
  <c r="E2426" i="12"/>
  <c r="E2427" i="12"/>
  <c r="E2381" i="12"/>
  <c r="E2382" i="12"/>
  <c r="E2383" i="12"/>
  <c r="E2384" i="12"/>
  <c r="E2385" i="12"/>
  <c r="E2386" i="12"/>
  <c r="E2387" i="12"/>
  <c r="E2388" i="12"/>
  <c r="E2389" i="12"/>
  <c r="E2390" i="12"/>
  <c r="E2391" i="12"/>
  <c r="E2392" i="12"/>
  <c r="E2428" i="12"/>
  <c r="E2429" i="12"/>
  <c r="E2430" i="12"/>
  <c r="E2431" i="12"/>
  <c r="E2432" i="12"/>
  <c r="E2433" i="12"/>
  <c r="E2434" i="12"/>
  <c r="E2435" i="12"/>
  <c r="E2436" i="12"/>
  <c r="E2437" i="12"/>
  <c r="E2438" i="12"/>
  <c r="E2439" i="12"/>
  <c r="E2415" i="12"/>
  <c r="E2416" i="12"/>
  <c r="E2417" i="12"/>
  <c r="E2418" i="12"/>
  <c r="E2419" i="12"/>
  <c r="E2420" i="12"/>
  <c r="E2421" i="12"/>
  <c r="E2446" i="12"/>
  <c r="E2447" i="12"/>
  <c r="E2448" i="12"/>
  <c r="E2449" i="12"/>
  <c r="E2450" i="12"/>
  <c r="E2451" i="12"/>
  <c r="E2455" i="12"/>
  <c r="E2456" i="12"/>
  <c r="E2457" i="12"/>
  <c r="E2440" i="12"/>
  <c r="E2441" i="12"/>
  <c r="E2442" i="12"/>
  <c r="E2443" i="12"/>
  <c r="E2444" i="12"/>
  <c r="E2445" i="12"/>
  <c r="E2458" i="12"/>
  <c r="E2459" i="12"/>
  <c r="E2460" i="12"/>
  <c r="E2461" i="12"/>
  <c r="E2462" i="12"/>
  <c r="E2463" i="12"/>
  <c r="E2452" i="12"/>
  <c r="E2453" i="12"/>
  <c r="E2454" i="12"/>
  <c r="E2470" i="12"/>
  <c r="E2471" i="12"/>
  <c r="E2472" i="12"/>
  <c r="E2473" i="12"/>
  <c r="E2474" i="12"/>
  <c r="E2475" i="12"/>
  <c r="E2476" i="12"/>
  <c r="E2481" i="12"/>
  <c r="E2482" i="12"/>
  <c r="E2483" i="12"/>
  <c r="E2464" i="12"/>
  <c r="E2465" i="12"/>
  <c r="E2466" i="12"/>
  <c r="E2467" i="12"/>
  <c r="E2468" i="12"/>
  <c r="E2469" i="12"/>
  <c r="E2484" i="12"/>
  <c r="E2485" i="12"/>
  <c r="E2486" i="12"/>
  <c r="E2487" i="12"/>
  <c r="E2488" i="12"/>
  <c r="E2489" i="12"/>
  <c r="E2477" i="12"/>
  <c r="E2478" i="12"/>
  <c r="E2479" i="12"/>
  <c r="E2480" i="12"/>
  <c r="E2496" i="12"/>
  <c r="E2497" i="12"/>
  <c r="E2498" i="12"/>
  <c r="E2499" i="12"/>
  <c r="E2500" i="12"/>
  <c r="E2501" i="12"/>
  <c r="E2502" i="12"/>
  <c r="E2503" i="12"/>
  <c r="E2504" i="12"/>
  <c r="E2505" i="12"/>
  <c r="E2506" i="12"/>
  <c r="E2511" i="12"/>
  <c r="E2512" i="12"/>
  <c r="E2513" i="12"/>
  <c r="E2490" i="12"/>
  <c r="E2491" i="12"/>
  <c r="E2492" i="12"/>
  <c r="E2493" i="12"/>
  <c r="E2494" i="12"/>
  <c r="E2495" i="12"/>
  <c r="E2514" i="12"/>
  <c r="E2515" i="12"/>
  <c r="E2516" i="12"/>
  <c r="E2517" i="12"/>
  <c r="E2518" i="12"/>
  <c r="E2519" i="12"/>
  <c r="E2507" i="12"/>
  <c r="E2508" i="12"/>
  <c r="E2509" i="12"/>
  <c r="E2510" i="12"/>
  <c r="E2526" i="12"/>
  <c r="E2527" i="12"/>
  <c r="E2528" i="12"/>
  <c r="E2529" i="12"/>
  <c r="E2530" i="12"/>
  <c r="E2531" i="12"/>
  <c r="E2532" i="12"/>
  <c r="E2533" i="12"/>
  <c r="E2534" i="12"/>
  <c r="E2535" i="12"/>
  <c r="E2536" i="12"/>
  <c r="E2541" i="12"/>
  <c r="E2542" i="12"/>
  <c r="E2543" i="12"/>
  <c r="E2520" i="12"/>
  <c r="E2521" i="12"/>
  <c r="E2522" i="12"/>
  <c r="E2523" i="12"/>
  <c r="E2524" i="12"/>
  <c r="E2525" i="12"/>
  <c r="E2544" i="12"/>
  <c r="E2545" i="12"/>
  <c r="E2546" i="12"/>
  <c r="E2547" i="12"/>
  <c r="E2548" i="12"/>
  <c r="E2549" i="12"/>
  <c r="E2537" i="12"/>
  <c r="E2538" i="12"/>
  <c r="E2539" i="12"/>
  <c r="E2540" i="12"/>
  <c r="E2556" i="12"/>
  <c r="E2557" i="12"/>
  <c r="E2558" i="12"/>
  <c r="E2559" i="12"/>
  <c r="E2560" i="12"/>
  <c r="E2561" i="12"/>
  <c r="E2562" i="12"/>
  <c r="E2563" i="12"/>
  <c r="E2564" i="12"/>
  <c r="E2565" i="12"/>
  <c r="E2566" i="12"/>
  <c r="E2571" i="12"/>
  <c r="E2572" i="12"/>
  <c r="E2573" i="12"/>
  <c r="E2550" i="12"/>
  <c r="E2551" i="12"/>
  <c r="E2552" i="12"/>
  <c r="E2553" i="12"/>
  <c r="E2554" i="12"/>
  <c r="E2555" i="12"/>
  <c r="E2574" i="12"/>
  <c r="E2575" i="12"/>
  <c r="E2576" i="12"/>
  <c r="E2577" i="12"/>
  <c r="E2578" i="12"/>
  <c r="E2579" i="12"/>
  <c r="E2567" i="12"/>
  <c r="E2568" i="12"/>
  <c r="E2569" i="12"/>
  <c r="E2570" i="12"/>
  <c r="E2582" i="12"/>
  <c r="E2583" i="12"/>
  <c r="E2584" i="12"/>
  <c r="E2585" i="12"/>
  <c r="E2586" i="12"/>
  <c r="E2587" i="12"/>
  <c r="E2591" i="12"/>
  <c r="E2580" i="12"/>
  <c r="E2581" i="12"/>
  <c r="E2592" i="12"/>
  <c r="E2593" i="12"/>
  <c r="E2594" i="12"/>
  <c r="E2588" i="12"/>
  <c r="E2589" i="12"/>
  <c r="E2590" i="12"/>
  <c r="E2601" i="12"/>
  <c r="E2602" i="12"/>
  <c r="E2603" i="12"/>
  <c r="E2604" i="12"/>
  <c r="E2605" i="12"/>
  <c r="E2606" i="12"/>
  <c r="E2607" i="12"/>
  <c r="E2608" i="12"/>
  <c r="E2609" i="12"/>
  <c r="E2610" i="12"/>
  <c r="E2611" i="12"/>
  <c r="E2616" i="12"/>
  <c r="E2617" i="12"/>
  <c r="E2618" i="12"/>
  <c r="E2595" i="12"/>
  <c r="E2596" i="12"/>
  <c r="E2597" i="12"/>
  <c r="E2598" i="12"/>
  <c r="E2599" i="12"/>
  <c r="E2600" i="12"/>
  <c r="E2619" i="12"/>
  <c r="E2620" i="12"/>
  <c r="E2621" i="12"/>
  <c r="E2622" i="12"/>
  <c r="E2623" i="12"/>
  <c r="E2624" i="12"/>
  <c r="E2612" i="12"/>
  <c r="E2613" i="12"/>
  <c r="E2614" i="12"/>
  <c r="E2615" i="12"/>
  <c r="E2631" i="12"/>
  <c r="E2632" i="12"/>
  <c r="E2633" i="12"/>
  <c r="E2634" i="12"/>
  <c r="E2635" i="12"/>
  <c r="E2636" i="12"/>
  <c r="E2637" i="12"/>
  <c r="E2638" i="12"/>
  <c r="E2639" i="12"/>
  <c r="E2640" i="12"/>
  <c r="E2641" i="12"/>
  <c r="E2646" i="12"/>
  <c r="E2647" i="12"/>
  <c r="E2648" i="12"/>
  <c r="E2625" i="12"/>
  <c r="E2626" i="12"/>
  <c r="E2627" i="12"/>
  <c r="E2628" i="12"/>
  <c r="E2629" i="12"/>
  <c r="E2630" i="12"/>
  <c r="E2649" i="12"/>
  <c r="E2650" i="12"/>
  <c r="E2651" i="12"/>
  <c r="E2652" i="12"/>
  <c r="E2653" i="12"/>
  <c r="E2654" i="12"/>
  <c r="E2642" i="12"/>
  <c r="E2643" i="12"/>
  <c r="E2644" i="12"/>
  <c r="E2645" i="12"/>
  <c r="E2661" i="12"/>
  <c r="E2662" i="12"/>
  <c r="E2663" i="12"/>
  <c r="E2664" i="12"/>
  <c r="E2665" i="12"/>
  <c r="E2666" i="12"/>
  <c r="E2667" i="12"/>
  <c r="E2668" i="12"/>
  <c r="E2669" i="12"/>
  <c r="E2670" i="12"/>
  <c r="E2671" i="12"/>
  <c r="E2676" i="12"/>
  <c r="E2677" i="12"/>
  <c r="E2678" i="12"/>
  <c r="E2655" i="12"/>
  <c r="E2656" i="12"/>
  <c r="E2657" i="12"/>
  <c r="E2658" i="12"/>
  <c r="E2659" i="12"/>
  <c r="E2660" i="12"/>
  <c r="E2679" i="12"/>
  <c r="E2680" i="12"/>
  <c r="E2681" i="12"/>
  <c r="E2682" i="12"/>
  <c r="E2683" i="12"/>
  <c r="E2684" i="12"/>
  <c r="E2672" i="12"/>
  <c r="E2673" i="12"/>
  <c r="E2674" i="12"/>
  <c r="E2675" i="12"/>
  <c r="E2697" i="12"/>
  <c r="E2698" i="12"/>
  <c r="E2701" i="12"/>
  <c r="E2699" i="12"/>
  <c r="E2700" i="12"/>
  <c r="E2702" i="12"/>
  <c r="E2703" i="12"/>
  <c r="E2704" i="12"/>
  <c r="E2705" i="12"/>
  <c r="E2706" i="12"/>
  <c r="E2707" i="12"/>
  <c r="E2708" i="12"/>
  <c r="E2709" i="12"/>
  <c r="E2710" i="12"/>
  <c r="E2711" i="12"/>
  <c r="E2712" i="12"/>
  <c r="E2713" i="12"/>
  <c r="E2714" i="12"/>
  <c r="E2715" i="12"/>
  <c r="E2716" i="12"/>
  <c r="E2717" i="12"/>
  <c r="E2718" i="12"/>
  <c r="E2719" i="12"/>
  <c r="E2727" i="12"/>
  <c r="E2728" i="12"/>
  <c r="E2729" i="12"/>
  <c r="E2730" i="12"/>
  <c r="E2731" i="12"/>
  <c r="E2732" i="12"/>
  <c r="E2685" i="12"/>
  <c r="E2686" i="12"/>
  <c r="E2687" i="12"/>
  <c r="E2688" i="12"/>
  <c r="E2689" i="12"/>
  <c r="E2690" i="12"/>
  <c r="E2691" i="12"/>
  <c r="E2692" i="12"/>
  <c r="E2693" i="12"/>
  <c r="E2694" i="12"/>
  <c r="E2695" i="12"/>
  <c r="E2696" i="12"/>
  <c r="E2733" i="12"/>
  <c r="E2734" i="12"/>
  <c r="E2735" i="12"/>
  <c r="E2736" i="12"/>
  <c r="E2737" i="12"/>
  <c r="E2738" i="12"/>
  <c r="E2739" i="12"/>
  <c r="E2740" i="12"/>
  <c r="E2741" i="12"/>
  <c r="E2742" i="12"/>
  <c r="E2743" i="12"/>
  <c r="E2744" i="12"/>
  <c r="E2720" i="12"/>
  <c r="E2721" i="12"/>
  <c r="E2722" i="12"/>
  <c r="E2723" i="12"/>
  <c r="E2724" i="12"/>
  <c r="E2725" i="12"/>
  <c r="E2726" i="12"/>
  <c r="E2757" i="12"/>
  <c r="E2758" i="12"/>
  <c r="E2759" i="12"/>
  <c r="E2760" i="12"/>
  <c r="E2761" i="12"/>
  <c r="E2762" i="12"/>
  <c r="E2763" i="12"/>
  <c r="E2764" i="12"/>
  <c r="E2765" i="12"/>
  <c r="E2766" i="12"/>
  <c r="E2767" i="12"/>
  <c r="E2768" i="12"/>
  <c r="E2769" i="12"/>
  <c r="E2770" i="12"/>
  <c r="E2771" i="12"/>
  <c r="E2772" i="12"/>
  <c r="E2780" i="12"/>
  <c r="E2781" i="12"/>
  <c r="E2782" i="12"/>
  <c r="E2783" i="12"/>
  <c r="E2784" i="12"/>
  <c r="E2785" i="12"/>
  <c r="E2745" i="12"/>
  <c r="E2746" i="12"/>
  <c r="E2747" i="12"/>
  <c r="E2748" i="12"/>
  <c r="E2749" i="12"/>
  <c r="E2750" i="12"/>
  <c r="E2751" i="12"/>
  <c r="E2752" i="12"/>
  <c r="E2753" i="12"/>
  <c r="E2754" i="12"/>
  <c r="E2755" i="12"/>
  <c r="E2756" i="12"/>
  <c r="E2786" i="12"/>
  <c r="E2787" i="12"/>
  <c r="E2788" i="12"/>
  <c r="E2789" i="12"/>
  <c r="E2790" i="12"/>
  <c r="E2791" i="12"/>
  <c r="E2792" i="12"/>
  <c r="E2793" i="12"/>
  <c r="E2794" i="12"/>
  <c r="E2795" i="12"/>
  <c r="E2796" i="12"/>
  <c r="E2797" i="12"/>
  <c r="E2773" i="12"/>
  <c r="E2774" i="12"/>
  <c r="E2775" i="12"/>
  <c r="E2776" i="12"/>
  <c r="E2777" i="12"/>
  <c r="E2778" i="12"/>
  <c r="E2779" i="12"/>
  <c r="E2804" i="12"/>
  <c r="E2805" i="12"/>
  <c r="E2806" i="12"/>
  <c r="E2807" i="12"/>
  <c r="E2808" i="12"/>
  <c r="E2809" i="12"/>
  <c r="E2810" i="12"/>
  <c r="E2811" i="12"/>
  <c r="E2812" i="12"/>
  <c r="E2813" i="12"/>
  <c r="E2814" i="12"/>
  <c r="E2819" i="12"/>
  <c r="E2820" i="12"/>
  <c r="E2821" i="12"/>
  <c r="E2798" i="12"/>
  <c r="E2799" i="12"/>
  <c r="E2800" i="12"/>
  <c r="E2801" i="12"/>
  <c r="E2802" i="12"/>
  <c r="E2803" i="12"/>
  <c r="E2822" i="12"/>
  <c r="E2823" i="12"/>
  <c r="E2824" i="12"/>
  <c r="E2825" i="12"/>
  <c r="E2826" i="12"/>
  <c r="E2827" i="12"/>
  <c r="E2815" i="12"/>
  <c r="E2816" i="12"/>
  <c r="E2817" i="12"/>
  <c r="E2818" i="12"/>
  <c r="E2834" i="12"/>
  <c r="E2835" i="12"/>
  <c r="E2836" i="12"/>
  <c r="E2837" i="12"/>
  <c r="E2838" i="12"/>
  <c r="E2839" i="12"/>
  <c r="E2840" i="12"/>
  <c r="E2841" i="12"/>
  <c r="E2842" i="12"/>
  <c r="E2843" i="12"/>
  <c r="E2844" i="12"/>
  <c r="E2849" i="12"/>
  <c r="E2850" i="12"/>
  <c r="E2851" i="12"/>
  <c r="E2828" i="12"/>
  <c r="E2829" i="12"/>
  <c r="E2830" i="12"/>
  <c r="E2831" i="12"/>
  <c r="E2832" i="12"/>
  <c r="E2833" i="12"/>
  <c r="E2852" i="12"/>
  <c r="E2853" i="12"/>
  <c r="E2854" i="12"/>
  <c r="E2855" i="12"/>
  <c r="E2856" i="12"/>
  <c r="E2857" i="12"/>
  <c r="E2845" i="12"/>
  <c r="E2846" i="12"/>
  <c r="E2847" i="12"/>
  <c r="E2848" i="12"/>
  <c r="E2864" i="12"/>
  <c r="E2865" i="12"/>
  <c r="E2866" i="12"/>
  <c r="E2867" i="12"/>
  <c r="E2868" i="12"/>
  <c r="E2869" i="12"/>
  <c r="E2870" i="12"/>
  <c r="E2871" i="12"/>
  <c r="E2872" i="12"/>
  <c r="E2873" i="12"/>
  <c r="E2874" i="12"/>
  <c r="E2879" i="12"/>
  <c r="E2880" i="12"/>
  <c r="E2881" i="12"/>
  <c r="E2858" i="12"/>
  <c r="E2859" i="12"/>
  <c r="E2860" i="12"/>
  <c r="E2861" i="12"/>
  <c r="E2862" i="12"/>
  <c r="E2863" i="12"/>
  <c r="E2882" i="12"/>
  <c r="E2883" i="12"/>
  <c r="E2884" i="12"/>
  <c r="E2885" i="12"/>
  <c r="E2886" i="12"/>
  <c r="E2887" i="12"/>
  <c r="E2875" i="12"/>
  <c r="E2876" i="12"/>
  <c r="E2877" i="12"/>
  <c r="E2878" i="12"/>
  <c r="E2894" i="12"/>
  <c r="E2895" i="12"/>
  <c r="E2896" i="12"/>
  <c r="E2897" i="12"/>
  <c r="E2898" i="12"/>
  <c r="E2899" i="12"/>
  <c r="E2903" i="12"/>
  <c r="E2904" i="12"/>
  <c r="E2905" i="12"/>
  <c r="E2888" i="12"/>
  <c r="E2889" i="12"/>
  <c r="E2890" i="12"/>
  <c r="E2891" i="12"/>
  <c r="E2892" i="12"/>
  <c r="E2893" i="12"/>
  <c r="E2906" i="12"/>
  <c r="E2907" i="12"/>
  <c r="E2908" i="12"/>
  <c r="E2909" i="12"/>
  <c r="E2910" i="12"/>
  <c r="E2911" i="12"/>
  <c r="E2900" i="12"/>
  <c r="E2901" i="12"/>
  <c r="E2902" i="12"/>
  <c r="E2918" i="12"/>
  <c r="E2919" i="12"/>
  <c r="E2920" i="12"/>
  <c r="E2921" i="12"/>
  <c r="E2922" i="12"/>
  <c r="E2923" i="12"/>
  <c r="E2924" i="12"/>
  <c r="E2925" i="12"/>
  <c r="E2926" i="12"/>
  <c r="E2927" i="12"/>
  <c r="E2928" i="12"/>
  <c r="E2933" i="12"/>
  <c r="E2934" i="12"/>
  <c r="E2935" i="12"/>
  <c r="E2912" i="12"/>
  <c r="E2913" i="12"/>
  <c r="E2914" i="12"/>
  <c r="E2915" i="12"/>
  <c r="E2916" i="12"/>
  <c r="E2917" i="12"/>
  <c r="E2936" i="12"/>
  <c r="E2937" i="12"/>
  <c r="E2938" i="12"/>
  <c r="E2939" i="12"/>
  <c r="E2940" i="12"/>
  <c r="E2941" i="12"/>
  <c r="E2929" i="12"/>
  <c r="E2930" i="12"/>
  <c r="E2931" i="12"/>
  <c r="E2932" i="12"/>
  <c r="E2954" i="12"/>
  <c r="E2955" i="12"/>
  <c r="E2956" i="12"/>
  <c r="E2957" i="12"/>
  <c r="E2958" i="12"/>
  <c r="E2959" i="12"/>
  <c r="E2960" i="12"/>
  <c r="E2961" i="12"/>
  <c r="E2962" i="12"/>
  <c r="E2963" i="12"/>
  <c r="E2964" i="12"/>
  <c r="E2965" i="12"/>
  <c r="E2966" i="12"/>
  <c r="E2967" i="12"/>
  <c r="E2968" i="12"/>
  <c r="E2969" i="12"/>
  <c r="E2970" i="12"/>
  <c r="E2971" i="12"/>
  <c r="E2972" i="12"/>
  <c r="E2973" i="12"/>
  <c r="E2974" i="12"/>
  <c r="E2975" i="12"/>
  <c r="E2976" i="12"/>
  <c r="E2984" i="12"/>
  <c r="E2985" i="12"/>
  <c r="E2986" i="12"/>
  <c r="E2987" i="12"/>
  <c r="E2988" i="12"/>
  <c r="E2989" i="12"/>
  <c r="E2942" i="12"/>
  <c r="E2943" i="12"/>
  <c r="E2944" i="12"/>
  <c r="E2945" i="12"/>
  <c r="E2946" i="12"/>
  <c r="E2947" i="12"/>
  <c r="E2948" i="12"/>
  <c r="E2949" i="12"/>
  <c r="E2950" i="12"/>
  <c r="E2951" i="12"/>
  <c r="E2952" i="12"/>
  <c r="E2953" i="12"/>
  <c r="E2990" i="12"/>
  <c r="E2991" i="12"/>
  <c r="E2992" i="12"/>
  <c r="E2993" i="12"/>
  <c r="E2994" i="12"/>
  <c r="E2995" i="12"/>
  <c r="E2996" i="12"/>
  <c r="E2997" i="12"/>
  <c r="E2998" i="12"/>
  <c r="E2999" i="12"/>
  <c r="E3000" i="12"/>
  <c r="E3001" i="12"/>
  <c r="E2977" i="12"/>
  <c r="E2978" i="12"/>
  <c r="E2979" i="12"/>
  <c r="E2980" i="12"/>
  <c r="E2981" i="12"/>
  <c r="E2982" i="12"/>
  <c r="E2983" i="12"/>
  <c r="E3008" i="12"/>
  <c r="E3009" i="12"/>
  <c r="E3010" i="12"/>
  <c r="E3011" i="12"/>
  <c r="E3012" i="12"/>
  <c r="E3013" i="12"/>
  <c r="E3017" i="12"/>
  <c r="E3018" i="12"/>
  <c r="E3019" i="12"/>
  <c r="E3002" i="12"/>
  <c r="E3003" i="12"/>
  <c r="E3004" i="12"/>
  <c r="E3005" i="12"/>
  <c r="E3006" i="12"/>
  <c r="E3007" i="12"/>
  <c r="E3020" i="12"/>
  <c r="E3021" i="12"/>
  <c r="E3022" i="12"/>
  <c r="E3023" i="12"/>
  <c r="E3024" i="12"/>
  <c r="E3025" i="12"/>
  <c r="E3014" i="12"/>
  <c r="E3015" i="12"/>
  <c r="E3016" i="12"/>
  <c r="E3032" i="12"/>
  <c r="E3033" i="12"/>
  <c r="E3034" i="12"/>
  <c r="E3035" i="12"/>
  <c r="E3036" i="12"/>
  <c r="E3037" i="12"/>
  <c r="E3042" i="12"/>
  <c r="E3043" i="12"/>
  <c r="E3044" i="12"/>
  <c r="E3026" i="12"/>
  <c r="E3027" i="12"/>
  <c r="E3028" i="12"/>
  <c r="E3029" i="12"/>
  <c r="E3030" i="12"/>
  <c r="E3031" i="12"/>
  <c r="E3045" i="12"/>
  <c r="E3046" i="12"/>
  <c r="E3047" i="12"/>
  <c r="E3048" i="12"/>
  <c r="E3049" i="12"/>
  <c r="E3050" i="12"/>
  <c r="E3038" i="12"/>
  <c r="E3039" i="12"/>
  <c r="E3040" i="12"/>
  <c r="E3041" i="12"/>
  <c r="E3051" i="12"/>
  <c r="E3052" i="12"/>
  <c r="E3053" i="12"/>
  <c r="E3060" i="12"/>
  <c r="E3061" i="12"/>
  <c r="E3062" i="12"/>
  <c r="E3063" i="12"/>
  <c r="E3064" i="12"/>
  <c r="E3065" i="12"/>
  <c r="E3066" i="12"/>
  <c r="E3067" i="12"/>
  <c r="E3068" i="12"/>
  <c r="E3069" i="12"/>
  <c r="E3070" i="12"/>
  <c r="E3075" i="12"/>
  <c r="E3076" i="12"/>
  <c r="E3077" i="12"/>
  <c r="E3054" i="12"/>
  <c r="E3055" i="12"/>
  <c r="E3056" i="12"/>
  <c r="E3057" i="12"/>
  <c r="E3058" i="12"/>
  <c r="E3059" i="12"/>
  <c r="E3078" i="12"/>
  <c r="E3079" i="12"/>
  <c r="E3080" i="12"/>
  <c r="E3081" i="12"/>
  <c r="E3082" i="12"/>
  <c r="E3083" i="12"/>
  <c r="E3071" i="12"/>
  <c r="E3072" i="12"/>
  <c r="E3073" i="12"/>
  <c r="E3074" i="12"/>
  <c r="E3090" i="12"/>
  <c r="E3091" i="12"/>
  <c r="E3092" i="12"/>
  <c r="E3093" i="12"/>
  <c r="E3094" i="12"/>
  <c r="E3095" i="12"/>
  <c r="E3096" i="12"/>
  <c r="E3097" i="12"/>
  <c r="E3102" i="12"/>
  <c r="E3103" i="12"/>
  <c r="E3104" i="12"/>
  <c r="E3084" i="12"/>
  <c r="E3085" i="12"/>
  <c r="E3086" i="12"/>
  <c r="E3087" i="12"/>
  <c r="E3088" i="12"/>
  <c r="E3089" i="12"/>
  <c r="E3105" i="12"/>
  <c r="E3106" i="12"/>
  <c r="E3107" i="12"/>
  <c r="E3108" i="12"/>
  <c r="E3109" i="12"/>
  <c r="E3110" i="12"/>
  <c r="E3098" i="12"/>
  <c r="E3099" i="12"/>
  <c r="E3100" i="12"/>
  <c r="E3101" i="12"/>
  <c r="E3117" i="12"/>
  <c r="E3118" i="12"/>
  <c r="E3119" i="12"/>
  <c r="E3120" i="12"/>
  <c r="E3121" i="12"/>
  <c r="E3122" i="12"/>
  <c r="E3123" i="12"/>
  <c r="E3124" i="12"/>
  <c r="E3125" i="12"/>
  <c r="E3126" i="12"/>
  <c r="E3127" i="12"/>
  <c r="E3132" i="12"/>
  <c r="E3133" i="12"/>
  <c r="E3134" i="12"/>
  <c r="E3111" i="12"/>
  <c r="E3112" i="12"/>
  <c r="E3113" i="12"/>
  <c r="E3114" i="12"/>
  <c r="E3115" i="12"/>
  <c r="E3116" i="12"/>
  <c r="E3135" i="12"/>
  <c r="E3136" i="12"/>
  <c r="E3137" i="12"/>
  <c r="E3138" i="12"/>
  <c r="E3139" i="12"/>
  <c r="E3140" i="12"/>
  <c r="E3128" i="12"/>
  <c r="E3129" i="12"/>
  <c r="E3130" i="12"/>
  <c r="E3131" i="12"/>
  <c r="E3147" i="12"/>
  <c r="E3148" i="12"/>
  <c r="E3149" i="12"/>
  <c r="E3150" i="12"/>
  <c r="E3151" i="12"/>
  <c r="E3152" i="12"/>
  <c r="E3153" i="12"/>
  <c r="E3154" i="12"/>
  <c r="E3155" i="12"/>
  <c r="E3156" i="12"/>
  <c r="E3157" i="12"/>
  <c r="E3162" i="12"/>
  <c r="E3163" i="12"/>
  <c r="E3164" i="12"/>
  <c r="E3141" i="12"/>
  <c r="E3142" i="12"/>
  <c r="E3143" i="12"/>
  <c r="E3144" i="12"/>
  <c r="E3145" i="12"/>
  <c r="E3146" i="12"/>
  <c r="E3165" i="12"/>
  <c r="E3166" i="12"/>
  <c r="E3167" i="12"/>
  <c r="E3168" i="12"/>
  <c r="E3169" i="12"/>
  <c r="E3170" i="12"/>
  <c r="E3158" i="12"/>
  <c r="E3159" i="12"/>
  <c r="E3160" i="12"/>
  <c r="E3161" i="12"/>
  <c r="E3177" i="12"/>
  <c r="E3178" i="12"/>
  <c r="E3179" i="12"/>
  <c r="E3180" i="12"/>
  <c r="E3181" i="12"/>
  <c r="E3182" i="12"/>
  <c r="E3186" i="12"/>
  <c r="E3187" i="12"/>
  <c r="E3188" i="12"/>
  <c r="E3171" i="12"/>
  <c r="E3172" i="12"/>
  <c r="E3173" i="12"/>
  <c r="E3174" i="12"/>
  <c r="E3175" i="12"/>
  <c r="E3176" i="12"/>
  <c r="E3189" i="12"/>
  <c r="E3190" i="12"/>
  <c r="E3191" i="12"/>
  <c r="E3192" i="12"/>
  <c r="E3193" i="12"/>
  <c r="E3194" i="12"/>
  <c r="E3183" i="12"/>
  <c r="E3184" i="12"/>
  <c r="E3185" i="12"/>
  <c r="E3201" i="12"/>
  <c r="E3202" i="12"/>
  <c r="E3203" i="12"/>
  <c r="E3204" i="12"/>
  <c r="E3205" i="12"/>
  <c r="E3206" i="12"/>
  <c r="E3207" i="12"/>
  <c r="E3208" i="12"/>
  <c r="E3209" i="12"/>
  <c r="E3210" i="12"/>
  <c r="E3211" i="12"/>
  <c r="E3216" i="12"/>
  <c r="E3217" i="12"/>
  <c r="E3218" i="12"/>
  <c r="E3195" i="12"/>
  <c r="E3196" i="12"/>
  <c r="E3197" i="12"/>
  <c r="E3198" i="12"/>
  <c r="E3199" i="12"/>
  <c r="E3200" i="12"/>
  <c r="E3219" i="12"/>
  <c r="E3220" i="12"/>
  <c r="E3221" i="12"/>
  <c r="E3222" i="12"/>
  <c r="E3223" i="12"/>
  <c r="E3224" i="12"/>
  <c r="E3212" i="12"/>
  <c r="E3213" i="12"/>
  <c r="E3214" i="12"/>
  <c r="E3215" i="12"/>
  <c r="E3231" i="12"/>
  <c r="E3232" i="12"/>
  <c r="E3233" i="12"/>
  <c r="E3234" i="12"/>
  <c r="E3235" i="12"/>
  <c r="E3236" i="12"/>
  <c r="E3240" i="12"/>
  <c r="E3241" i="12"/>
  <c r="E3242" i="12"/>
  <c r="E3225" i="12"/>
  <c r="E3226" i="12"/>
  <c r="E3227" i="12"/>
  <c r="E3228" i="12"/>
  <c r="E3229" i="12"/>
  <c r="E3230" i="12"/>
  <c r="E3243" i="12"/>
  <c r="E3244" i="12"/>
  <c r="E3245" i="12"/>
  <c r="E3246" i="12"/>
  <c r="E3247" i="12"/>
  <c r="E3248" i="12"/>
  <c r="E3237" i="12"/>
  <c r="E3238" i="12"/>
  <c r="E3239" i="12"/>
  <c r="E3255" i="12"/>
  <c r="E3256" i="12"/>
  <c r="E3257" i="12"/>
  <c r="E3258" i="12"/>
  <c r="E3259" i="12"/>
  <c r="E3260" i="12"/>
  <c r="E3261" i="12"/>
  <c r="E3262" i="12"/>
  <c r="E3263" i="12"/>
  <c r="E3264" i="12"/>
  <c r="E3265" i="12"/>
  <c r="E3270" i="12"/>
  <c r="E3271" i="12"/>
  <c r="E3272" i="12"/>
  <c r="E3249" i="12"/>
  <c r="E3250" i="12"/>
  <c r="E3251" i="12"/>
  <c r="E3252" i="12"/>
  <c r="E3253" i="12"/>
  <c r="E3254" i="12"/>
  <c r="E3273" i="12"/>
  <c r="E3274" i="12"/>
  <c r="E3275" i="12"/>
  <c r="E3276" i="12"/>
  <c r="E3277" i="12"/>
  <c r="E3278" i="12"/>
  <c r="E3266" i="12"/>
  <c r="E3267" i="12"/>
  <c r="E3268" i="12"/>
  <c r="E3269" i="12"/>
  <c r="E3291" i="12"/>
  <c r="E3292" i="12"/>
  <c r="E3293" i="12"/>
  <c r="E3294" i="12"/>
  <c r="E3295" i="12"/>
  <c r="E3296" i="12"/>
  <c r="E3297" i="12"/>
  <c r="E3298" i="12"/>
  <c r="E3299" i="12"/>
  <c r="E3300" i="12"/>
  <c r="E3301" i="12"/>
  <c r="E3302" i="12"/>
  <c r="E3303" i="12"/>
  <c r="E3304" i="12"/>
  <c r="E3305" i="12"/>
  <c r="E3306" i="12"/>
  <c r="E3307" i="12"/>
  <c r="E3308" i="12"/>
  <c r="E3309" i="12"/>
  <c r="E3310" i="12"/>
  <c r="E3311" i="12"/>
  <c r="E3312" i="12"/>
  <c r="E3313" i="12"/>
  <c r="E3321" i="12"/>
  <c r="E3322" i="12"/>
  <c r="E3323" i="12"/>
  <c r="E3324" i="12"/>
  <c r="E3325" i="12"/>
  <c r="E3326" i="12"/>
  <c r="E3279" i="12"/>
  <c r="E3280" i="12"/>
  <c r="E3281" i="12"/>
  <c r="E3282" i="12"/>
  <c r="E3283" i="12"/>
  <c r="E3284" i="12"/>
  <c r="E3285" i="12"/>
  <c r="E3286" i="12"/>
  <c r="E3287" i="12"/>
  <c r="E3288" i="12"/>
  <c r="E3289" i="12"/>
  <c r="E3290" i="12"/>
  <c r="E3327" i="12"/>
  <c r="E3328" i="12"/>
  <c r="E3329" i="12"/>
  <c r="E3330" i="12"/>
  <c r="E3331" i="12"/>
  <c r="E3332" i="12"/>
  <c r="E3333" i="12"/>
  <c r="E3334" i="12"/>
  <c r="E3335" i="12"/>
  <c r="E3336" i="12"/>
  <c r="E3337" i="12"/>
  <c r="E3338" i="12"/>
  <c r="E3314" i="12"/>
  <c r="E3315" i="12"/>
  <c r="E3316" i="12"/>
  <c r="E3317" i="12"/>
  <c r="E3318" i="12"/>
  <c r="E3319" i="12"/>
  <c r="E3320" i="12"/>
  <c r="E3351" i="12"/>
  <c r="E3352" i="12"/>
  <c r="E3353" i="12"/>
  <c r="E3354" i="12"/>
  <c r="E3355" i="12"/>
  <c r="E3356" i="12"/>
  <c r="E3357" i="12"/>
  <c r="E3358" i="12"/>
  <c r="E3359" i="12"/>
  <c r="E3360" i="12"/>
  <c r="E3361" i="12"/>
  <c r="E3362" i="12"/>
  <c r="E3363" i="12"/>
  <c r="E3364" i="12"/>
  <c r="E3365" i="12"/>
  <c r="E3366" i="12"/>
  <c r="E3367" i="12"/>
  <c r="E3368" i="12"/>
  <c r="E3369" i="12"/>
  <c r="E3370" i="12"/>
  <c r="E3378" i="12"/>
  <c r="E3379" i="12"/>
  <c r="E3380" i="12"/>
  <c r="E3381" i="12"/>
  <c r="E3382" i="12"/>
  <c r="E3383" i="12"/>
  <c r="E3339" i="12"/>
  <c r="E3340" i="12"/>
  <c r="E3341" i="12"/>
  <c r="E3342" i="12"/>
  <c r="E3343" i="12"/>
  <c r="E3344" i="12"/>
  <c r="E3345" i="12"/>
  <c r="E3346" i="12"/>
  <c r="E3347" i="12"/>
  <c r="E3348" i="12"/>
  <c r="E3349" i="12"/>
  <c r="E3350" i="12"/>
  <c r="E3384" i="12"/>
  <c r="E3385" i="12"/>
  <c r="E3386" i="12"/>
  <c r="E3387" i="12"/>
  <c r="E3388" i="12"/>
  <c r="E3389" i="12"/>
  <c r="E3390" i="12"/>
  <c r="E3391" i="12"/>
  <c r="E3392" i="12"/>
  <c r="E3393" i="12"/>
  <c r="E3394" i="12"/>
  <c r="E3395" i="12"/>
  <c r="E3371" i="12"/>
  <c r="E3372" i="12"/>
  <c r="E3373" i="12"/>
  <c r="E3374" i="12"/>
  <c r="E3375" i="12"/>
  <c r="E3376" i="12"/>
  <c r="E3377" i="12"/>
  <c r="E3402" i="12"/>
  <c r="E3403" i="12"/>
  <c r="E3404" i="12"/>
  <c r="E3405" i="12"/>
  <c r="E3406" i="12"/>
  <c r="E3407" i="12"/>
  <c r="E3408" i="12"/>
  <c r="E3409" i="12"/>
  <c r="E3410" i="12"/>
  <c r="E3411" i="12"/>
  <c r="E3412" i="12"/>
  <c r="E3417" i="12"/>
  <c r="E3418" i="12"/>
  <c r="E3419" i="12"/>
  <c r="E3396" i="12"/>
  <c r="E3397" i="12"/>
  <c r="E3398" i="12"/>
  <c r="E3399" i="12"/>
  <c r="E3400" i="12"/>
  <c r="E3401" i="12"/>
  <c r="E3420" i="12"/>
  <c r="E3421" i="12"/>
  <c r="E3422" i="12"/>
  <c r="E3423" i="12"/>
  <c r="E3424" i="12"/>
  <c r="E3425" i="12"/>
  <c r="E3413" i="12"/>
  <c r="E3414" i="12"/>
  <c r="E3415" i="12"/>
  <c r="E3416" i="12"/>
  <c r="E3432" i="12"/>
  <c r="E3433" i="12"/>
  <c r="E3434" i="12"/>
  <c r="E3435" i="12"/>
  <c r="E3436" i="12"/>
  <c r="E3437" i="12"/>
  <c r="E3438" i="12"/>
  <c r="E3439" i="12"/>
  <c r="E3440" i="12"/>
  <c r="E3445" i="12"/>
  <c r="E3446" i="12"/>
  <c r="E3447" i="12"/>
  <c r="E3426" i="12"/>
  <c r="E3427" i="12"/>
  <c r="E3428" i="12"/>
  <c r="E3429" i="12"/>
  <c r="E3430" i="12"/>
  <c r="E3431" i="12"/>
  <c r="E3448" i="12"/>
  <c r="E3449" i="12"/>
  <c r="E3450" i="12"/>
  <c r="E3451" i="12"/>
  <c r="E3452" i="12"/>
  <c r="E3453" i="12"/>
  <c r="E3441" i="12"/>
  <c r="E3442" i="12"/>
  <c r="E3443" i="12"/>
  <c r="E3444" i="12"/>
  <c r="E3466" i="12"/>
  <c r="E3467" i="12"/>
  <c r="E3468" i="12"/>
  <c r="E3469" i="12"/>
  <c r="E3470" i="12"/>
  <c r="E3471" i="12"/>
  <c r="E3472" i="12"/>
  <c r="E3473" i="12"/>
  <c r="E3474" i="12"/>
  <c r="E3475" i="12"/>
  <c r="E3476" i="12"/>
  <c r="E3477" i="12"/>
  <c r="E3478" i="12"/>
  <c r="E3479" i="12"/>
  <c r="E3480" i="12"/>
  <c r="E3481" i="12"/>
  <c r="E3482" i="12"/>
  <c r="E3483" i="12"/>
  <c r="E3484" i="12"/>
  <c r="E3485" i="12"/>
  <c r="E3486" i="12"/>
  <c r="E3487" i="12"/>
  <c r="E3495" i="12"/>
  <c r="E3496" i="12"/>
  <c r="E3497" i="12"/>
  <c r="E3498" i="12"/>
  <c r="E3499" i="12"/>
  <c r="E3500" i="12"/>
  <c r="E3454" i="12"/>
  <c r="E3455" i="12"/>
  <c r="E3456" i="12"/>
  <c r="E3457" i="12"/>
  <c r="E3458" i="12"/>
  <c r="E3459" i="12"/>
  <c r="E3460" i="12"/>
  <c r="E3461" i="12"/>
  <c r="E3462" i="12"/>
  <c r="E3463" i="12"/>
  <c r="E3464" i="12"/>
  <c r="E3465" i="12"/>
  <c r="E3501" i="12"/>
  <c r="E3502" i="12"/>
  <c r="E3503" i="12"/>
  <c r="E3504" i="12"/>
  <c r="E3505" i="12"/>
  <c r="E3506" i="12"/>
  <c r="E3507" i="12"/>
  <c r="E3508" i="12"/>
  <c r="E3509" i="12"/>
  <c r="E3510" i="12"/>
  <c r="E3511" i="12"/>
  <c r="E3512" i="12"/>
  <c r="E3488" i="12"/>
  <c r="E3489" i="12"/>
  <c r="E3490" i="12"/>
  <c r="E3491" i="12"/>
  <c r="E3492" i="12"/>
  <c r="E3493" i="12"/>
  <c r="E3494" i="12"/>
  <c r="E3519" i="12"/>
  <c r="E3520" i="12"/>
  <c r="E3521" i="12"/>
  <c r="E3522" i="12"/>
  <c r="E3523" i="12"/>
  <c r="E3524" i="12"/>
  <c r="E3525" i="12"/>
  <c r="E3526" i="12"/>
  <c r="E3531" i="12"/>
  <c r="E3532" i="12"/>
  <c r="E3533" i="12"/>
  <c r="E3513" i="12"/>
  <c r="E3514" i="12"/>
  <c r="E3515" i="12"/>
  <c r="E3516" i="12"/>
  <c r="E3517" i="12"/>
  <c r="E3518" i="12"/>
  <c r="E3534" i="12"/>
  <c r="E3535" i="12"/>
  <c r="E3536" i="12"/>
  <c r="E3537" i="12"/>
  <c r="E3538" i="12"/>
  <c r="E3539" i="12"/>
  <c r="E3527" i="12"/>
  <c r="E3528" i="12"/>
  <c r="E3529" i="12"/>
  <c r="E3530" i="12"/>
  <c r="E3546" i="12"/>
  <c r="E3547" i="12"/>
  <c r="E3548" i="12"/>
  <c r="E3549" i="12"/>
  <c r="E3550" i="12"/>
  <c r="E3551" i="12"/>
  <c r="E3555" i="12"/>
  <c r="E3556" i="12"/>
  <c r="E3557" i="12"/>
  <c r="E3540" i="12"/>
  <c r="E3541" i="12"/>
  <c r="E3542" i="12"/>
  <c r="E3543" i="12"/>
  <c r="E3544" i="12"/>
  <c r="E3545" i="12"/>
  <c r="E3558" i="12"/>
  <c r="E3559" i="12"/>
  <c r="E3560" i="12"/>
  <c r="E3561" i="12"/>
  <c r="E3562" i="12"/>
  <c r="E3563" i="12"/>
  <c r="E3552" i="12"/>
  <c r="E3553" i="12"/>
  <c r="E3554" i="12"/>
  <c r="E3576" i="12"/>
  <c r="E3577" i="12"/>
  <c r="E3578" i="12"/>
  <c r="E3579" i="12"/>
  <c r="E3580" i="12"/>
  <c r="E3581" i="12"/>
  <c r="E3582" i="12"/>
  <c r="E3583" i="12"/>
  <c r="E3584" i="12"/>
  <c r="E3585" i="12"/>
  <c r="E3586" i="12"/>
  <c r="E3587" i="12"/>
  <c r="E3588" i="12"/>
  <c r="E3589" i="12"/>
  <c r="E3590" i="12"/>
  <c r="E3591" i="12"/>
  <c r="E3592" i="12"/>
  <c r="E3593" i="12"/>
  <c r="E3594" i="12"/>
  <c r="E3595" i="12"/>
  <c r="E3596" i="12"/>
  <c r="E3597" i="12"/>
  <c r="E3605" i="12"/>
  <c r="E3606" i="12"/>
  <c r="E3607" i="12"/>
  <c r="E3608" i="12"/>
  <c r="E3609" i="12"/>
  <c r="E3610" i="12"/>
  <c r="E3564" i="12"/>
  <c r="E3565" i="12"/>
  <c r="E3566" i="12"/>
  <c r="E3567" i="12"/>
  <c r="E3568" i="12"/>
  <c r="E3569" i="12"/>
  <c r="E3570" i="12"/>
  <c r="E3571" i="12"/>
  <c r="E3572" i="12"/>
  <c r="E3573" i="12"/>
  <c r="E3574" i="12"/>
  <c r="E3575" i="12"/>
  <c r="E3611" i="12"/>
  <c r="E3612" i="12"/>
  <c r="E3613" i="12"/>
  <c r="E3614" i="12"/>
  <c r="E3615" i="12"/>
  <c r="E3616" i="12"/>
  <c r="E3617" i="12"/>
  <c r="E3618" i="12"/>
  <c r="E3619" i="12"/>
  <c r="E3620" i="12"/>
  <c r="E3621" i="12"/>
  <c r="E3622" i="12"/>
  <c r="E3598" i="12"/>
  <c r="E3599" i="12"/>
  <c r="E3600" i="12"/>
  <c r="E3601" i="12"/>
  <c r="E3602" i="12"/>
  <c r="E3603" i="12"/>
  <c r="E3604" i="12"/>
  <c r="E3635" i="12"/>
  <c r="E3636" i="12"/>
  <c r="E3637" i="12"/>
  <c r="E3638" i="12"/>
  <c r="E3639" i="12"/>
  <c r="E3640" i="12"/>
  <c r="E3641" i="12"/>
  <c r="E3642" i="12"/>
  <c r="E3643" i="12"/>
  <c r="E3644" i="12"/>
  <c r="E3645" i="12"/>
  <c r="E3646" i="12"/>
  <c r="E3647" i="12"/>
  <c r="E3648" i="12"/>
  <c r="E3649" i="12"/>
  <c r="E3650" i="12"/>
  <c r="E3651" i="12"/>
  <c r="E3652" i="12"/>
  <c r="E3653" i="12"/>
  <c r="E3654" i="12"/>
  <c r="E3655" i="12"/>
  <c r="E3656" i="12"/>
  <c r="E3664" i="12"/>
  <c r="E3665" i="12"/>
  <c r="E3666" i="12"/>
  <c r="E3667" i="12"/>
  <c r="E3668" i="12"/>
  <c r="E3669" i="12"/>
  <c r="E3623" i="12"/>
  <c r="E3624" i="12"/>
  <c r="E3625" i="12"/>
  <c r="E3626" i="12"/>
  <c r="E3627" i="12"/>
  <c r="E3628" i="12"/>
  <c r="E3629" i="12"/>
  <c r="E3630" i="12"/>
  <c r="E3631" i="12"/>
  <c r="E3632" i="12"/>
  <c r="E3633" i="12"/>
  <c r="E3634" i="12"/>
  <c r="E3670" i="12"/>
  <c r="E3671" i="12"/>
  <c r="E3672" i="12"/>
  <c r="E3673" i="12"/>
  <c r="E3674" i="12"/>
  <c r="E3675" i="12"/>
  <c r="E3676" i="12"/>
  <c r="E3677" i="12"/>
  <c r="E3678" i="12"/>
  <c r="E3679" i="12"/>
  <c r="E3680" i="12"/>
  <c r="E3681" i="12"/>
  <c r="E3657" i="12"/>
  <c r="E3658" i="12"/>
  <c r="E3659" i="12"/>
  <c r="E3660" i="12"/>
  <c r="E3661" i="12"/>
  <c r="E3662" i="12"/>
  <c r="E3663" i="12"/>
  <c r="E3688" i="12"/>
  <c r="E3689" i="12"/>
  <c r="E3690" i="12"/>
  <c r="E3691" i="12"/>
  <c r="E3692" i="12"/>
  <c r="E3693" i="12"/>
  <c r="E3694" i="12"/>
  <c r="E3695" i="12"/>
  <c r="E3696" i="12"/>
  <c r="E3697" i="12"/>
  <c r="E3698" i="12"/>
  <c r="E3703" i="12"/>
  <c r="E3704" i="12"/>
  <c r="E3705" i="12"/>
  <c r="E3682" i="12"/>
  <c r="E3683" i="12"/>
  <c r="E3684" i="12"/>
  <c r="E3685" i="12"/>
  <c r="E3686" i="12"/>
  <c r="E3687" i="12"/>
  <c r="E3706" i="12"/>
  <c r="E3707" i="12"/>
  <c r="E3708" i="12"/>
  <c r="E3709" i="12"/>
  <c r="E3710" i="12"/>
  <c r="E3711" i="12"/>
  <c r="E3699" i="12"/>
  <c r="E3700" i="12"/>
  <c r="E3701" i="12"/>
  <c r="E3702" i="12"/>
  <c r="E3712" i="12"/>
  <c r="E3725" i="12"/>
  <c r="E3726" i="12"/>
  <c r="E3727" i="12"/>
  <c r="E3728" i="12"/>
  <c r="E3729" i="12"/>
  <c r="E3730" i="12"/>
  <c r="E3731" i="12"/>
  <c r="E3732" i="12"/>
  <c r="E3733" i="12"/>
  <c r="E3734" i="12"/>
  <c r="E3735" i="12"/>
  <c r="E3736" i="12"/>
  <c r="E3737" i="12"/>
  <c r="E3738" i="12"/>
  <c r="E3739" i="12"/>
  <c r="E3740" i="12"/>
  <c r="E3741" i="12"/>
  <c r="E3742" i="12"/>
  <c r="E3743" i="12"/>
  <c r="E3744" i="12"/>
  <c r="E3745" i="12"/>
  <c r="E3746" i="12"/>
  <c r="E3754" i="12"/>
  <c r="E3755" i="12"/>
  <c r="E3756" i="12"/>
  <c r="E3757" i="12"/>
  <c r="E3758" i="12"/>
  <c r="E3759" i="12"/>
  <c r="E3713" i="12"/>
  <c r="E3714" i="12"/>
  <c r="E3715" i="12"/>
  <c r="E3716" i="12"/>
  <c r="E3717" i="12"/>
  <c r="E3718" i="12"/>
  <c r="E3719" i="12"/>
  <c r="E3720" i="12"/>
  <c r="E3721" i="12"/>
  <c r="E3722" i="12"/>
  <c r="E3723" i="12"/>
  <c r="E3724" i="12"/>
  <c r="E3760" i="12"/>
  <c r="E3761" i="12"/>
  <c r="E3762" i="12"/>
  <c r="E3763" i="12"/>
  <c r="E3764" i="12"/>
  <c r="E3765" i="12"/>
  <c r="E3766" i="12"/>
  <c r="E3767" i="12"/>
  <c r="E3768" i="12"/>
  <c r="E3769" i="12"/>
  <c r="E3770" i="12"/>
  <c r="E3771" i="12"/>
  <c r="E3747" i="12"/>
  <c r="E3748" i="12"/>
  <c r="E3749" i="12"/>
  <c r="E3750" i="12"/>
  <c r="E3751" i="12"/>
  <c r="E3752" i="12"/>
  <c r="E3753" i="12"/>
  <c r="E3778" i="12"/>
  <c r="E3779" i="12"/>
  <c r="E3780" i="12"/>
  <c r="E3781" i="12"/>
  <c r="E3782" i="12"/>
  <c r="E3783" i="12"/>
  <c r="E3784" i="12"/>
  <c r="E3785" i="12"/>
  <c r="E3786" i="12"/>
  <c r="E3787" i="12"/>
  <c r="E3788" i="12"/>
  <c r="E3793" i="12"/>
  <c r="E3794" i="12"/>
  <c r="E3795" i="12"/>
  <c r="E3772" i="12"/>
  <c r="E3773" i="12"/>
  <c r="E3774" i="12"/>
  <c r="E3775" i="12"/>
  <c r="E3776" i="12"/>
  <c r="E3777" i="12"/>
  <c r="E3796" i="12"/>
  <c r="E3797" i="12"/>
  <c r="E3798" i="12"/>
  <c r="E3799" i="12"/>
  <c r="E3800" i="12"/>
  <c r="E3801" i="12"/>
  <c r="E3789" i="12"/>
  <c r="E3790" i="12"/>
  <c r="E3791" i="12"/>
  <c r="E3792" i="12"/>
  <c r="E3808" i="12"/>
  <c r="E3809" i="12"/>
  <c r="E3810" i="12"/>
  <c r="E3811" i="12"/>
  <c r="E3812" i="12"/>
  <c r="E3813" i="12"/>
  <c r="E3814" i="12"/>
  <c r="E3815" i="12"/>
  <c r="E3816" i="12"/>
  <c r="E3817" i="12"/>
  <c r="E3818" i="12"/>
  <c r="E3823" i="12"/>
  <c r="E3824" i="12"/>
  <c r="E3825" i="12"/>
  <c r="E3802" i="12"/>
  <c r="E3803" i="12"/>
  <c r="E3804" i="12"/>
  <c r="E3805" i="12"/>
  <c r="E3806" i="12"/>
  <c r="E3807" i="12"/>
  <c r="E3826" i="12"/>
  <c r="E3827" i="12"/>
  <c r="E3828" i="12"/>
  <c r="E3829" i="12"/>
  <c r="E3830" i="12"/>
  <c r="E3831" i="12"/>
  <c r="E3819" i="12"/>
  <c r="E3820" i="12"/>
  <c r="E3821" i="12"/>
  <c r="E3822" i="12"/>
  <c r="E3840" i="12"/>
  <c r="E3841" i="12"/>
  <c r="E3842" i="12"/>
  <c r="E3843" i="12"/>
  <c r="E3844" i="12"/>
  <c r="E3845" i="12"/>
  <c r="E3846" i="12"/>
  <c r="E3847" i="12"/>
  <c r="E3848" i="12"/>
  <c r="E3849" i="12"/>
  <c r="E3850" i="12"/>
  <c r="E3851" i="12"/>
  <c r="E3852" i="12"/>
  <c r="E3859" i="12"/>
  <c r="E3860" i="12"/>
  <c r="E3861" i="12"/>
  <c r="E3862" i="12"/>
  <c r="E3832" i="12"/>
  <c r="E3833" i="12"/>
  <c r="E3834" i="12"/>
  <c r="E3835" i="12"/>
  <c r="E3836" i="12"/>
  <c r="E3837" i="12"/>
  <c r="E3838" i="12"/>
  <c r="E3839" i="12"/>
  <c r="E3863" i="12"/>
  <c r="E3864" i="12"/>
  <c r="E3865" i="12"/>
  <c r="E3866" i="12"/>
  <c r="E3867" i="12"/>
  <c r="E3868" i="12"/>
  <c r="E3869" i="12"/>
  <c r="E3870" i="12"/>
  <c r="E3871" i="12"/>
  <c r="E3853" i="12"/>
  <c r="E3854" i="12"/>
  <c r="E3855" i="12"/>
  <c r="E3856" i="12"/>
  <c r="E3857" i="12"/>
  <c r="E3858" i="12"/>
  <c r="E3884" i="12"/>
  <c r="E3885" i="12"/>
  <c r="E3886" i="12"/>
  <c r="E3887" i="12"/>
  <c r="E3888" i="12"/>
  <c r="E3889" i="12"/>
  <c r="E3890" i="12"/>
  <c r="E3891" i="12"/>
  <c r="E3892" i="12"/>
  <c r="E3893" i="12"/>
  <c r="E3894" i="12"/>
  <c r="E3895" i="12"/>
  <c r="E3896" i="12"/>
  <c r="E3897" i="12"/>
  <c r="E3898" i="12"/>
  <c r="E3899" i="12"/>
  <c r="E3900" i="12"/>
  <c r="E3901" i="12"/>
  <c r="E3902" i="12"/>
  <c r="E3903" i="12"/>
  <c r="E3911" i="12"/>
  <c r="E3912" i="12"/>
  <c r="E3913" i="12"/>
  <c r="E3914" i="12"/>
  <c r="E3915" i="12"/>
  <c r="E3916" i="12"/>
  <c r="E3872" i="12"/>
  <c r="E3873" i="12"/>
  <c r="E3874" i="12"/>
  <c r="E3875" i="12"/>
  <c r="E3876" i="12"/>
  <c r="E3877" i="12"/>
  <c r="E3878" i="12"/>
  <c r="E3879" i="12"/>
  <c r="E3880" i="12"/>
  <c r="E3881" i="12"/>
  <c r="E3882" i="12"/>
  <c r="E3883" i="12"/>
  <c r="E3917" i="12"/>
  <c r="E3918" i="12"/>
  <c r="E3919" i="12"/>
  <c r="E3920" i="12"/>
  <c r="E3921" i="12"/>
  <c r="E3922" i="12"/>
  <c r="E3923" i="12"/>
  <c r="E3924" i="12"/>
  <c r="E3925" i="12"/>
  <c r="E3926" i="12"/>
  <c r="E3927" i="12"/>
  <c r="E3928" i="12"/>
  <c r="E3904" i="12"/>
  <c r="E3905" i="12"/>
  <c r="E3906" i="12"/>
  <c r="E3907" i="12"/>
  <c r="E3908" i="12"/>
  <c r="E3909" i="12"/>
  <c r="E3910" i="12"/>
  <c r="E3935" i="12"/>
  <c r="E3936" i="12"/>
  <c r="E3937" i="12"/>
  <c r="E3938" i="12"/>
  <c r="E3939" i="12"/>
  <c r="E3940" i="12"/>
  <c r="E3941" i="12"/>
  <c r="E3942" i="12"/>
  <c r="E3943" i="12"/>
  <c r="E3944" i="12"/>
  <c r="E3945" i="12"/>
  <c r="E3950" i="12"/>
  <c r="E3951" i="12"/>
  <c r="E3952" i="12"/>
  <c r="E3929" i="12"/>
  <c r="E3930" i="12"/>
  <c r="E3931" i="12"/>
  <c r="E3932" i="12"/>
  <c r="E3933" i="12"/>
  <c r="E3934" i="12"/>
  <c r="E3953" i="12"/>
  <c r="E3954" i="12"/>
  <c r="E3955" i="12"/>
  <c r="E3956" i="12"/>
  <c r="E3957" i="12"/>
  <c r="E3958" i="12"/>
  <c r="E3946" i="12"/>
  <c r="E3947" i="12"/>
  <c r="E3948" i="12"/>
  <c r="E3949" i="12"/>
  <c r="E3965" i="12"/>
  <c r="E3966" i="12"/>
  <c r="E3967" i="12"/>
  <c r="E3968" i="12"/>
  <c r="E3969" i="12"/>
  <c r="E3970" i="12"/>
  <c r="E3974" i="12"/>
  <c r="E3975" i="12"/>
  <c r="E3976" i="12"/>
  <c r="E3959" i="12"/>
  <c r="E3960" i="12"/>
  <c r="E3961" i="12"/>
  <c r="E3962" i="12"/>
  <c r="E3963" i="12"/>
  <c r="E3964" i="12"/>
  <c r="E3977" i="12"/>
  <c r="E3978" i="12"/>
  <c r="E3979" i="12"/>
  <c r="E3980" i="12"/>
  <c r="E3981" i="12"/>
  <c r="E3982" i="12"/>
  <c r="E3971" i="12"/>
  <c r="E3972" i="12"/>
  <c r="E3973" i="12"/>
  <c r="E3989" i="12"/>
  <c r="E3990" i="12"/>
  <c r="E3991" i="12"/>
  <c r="E3992" i="12"/>
  <c r="E3993" i="12"/>
  <c r="E3994" i="12"/>
  <c r="E3995" i="12"/>
  <c r="E3996" i="12"/>
  <c r="E3997" i="12"/>
  <c r="E3998" i="12"/>
  <c r="E3999" i="12"/>
  <c r="E4003" i="12"/>
  <c r="E4004" i="12"/>
  <c r="E4005" i="12"/>
  <c r="E3983" i="12"/>
  <c r="E3984" i="12"/>
  <c r="E3985" i="12"/>
  <c r="E3986" i="12"/>
  <c r="E3987" i="12"/>
  <c r="E3988" i="12"/>
  <c r="E4006" i="12"/>
  <c r="E4007" i="12"/>
  <c r="E4008" i="12"/>
  <c r="E4009" i="12"/>
  <c r="E4010" i="12"/>
  <c r="E4011" i="12"/>
  <c r="E4000" i="12"/>
  <c r="E4001" i="12"/>
  <c r="E4002" i="12"/>
  <c r="E4018" i="12"/>
  <c r="E4019" i="12"/>
  <c r="E4020" i="12"/>
  <c r="E4021" i="12"/>
  <c r="E4022" i="12"/>
  <c r="E4023" i="12"/>
  <c r="E4024" i="12"/>
  <c r="E4025" i="12"/>
  <c r="E4026" i="12"/>
  <c r="E4027" i="12"/>
  <c r="E4028" i="12"/>
  <c r="E4033" i="12"/>
  <c r="E4034" i="12"/>
  <c r="E4035" i="12"/>
  <c r="E4012" i="12"/>
  <c r="E4013" i="12"/>
  <c r="E4014" i="12"/>
  <c r="E4015" i="12"/>
  <c r="E4016" i="12"/>
  <c r="E4017" i="12"/>
  <c r="E4036" i="12"/>
  <c r="E4037" i="12"/>
  <c r="E4038" i="12"/>
  <c r="E4039" i="12"/>
  <c r="E4040" i="12"/>
  <c r="E4041" i="12"/>
  <c r="E4029" i="12"/>
  <c r="E4030" i="12"/>
  <c r="E4031" i="12"/>
  <c r="E4032" i="12"/>
  <c r="E4048" i="12"/>
  <c r="E4049" i="12"/>
  <c r="E4050" i="12"/>
  <c r="E4051" i="12"/>
  <c r="E4052" i="12"/>
  <c r="E4053" i="12"/>
  <c r="E4054" i="12"/>
  <c r="E4055" i="12"/>
  <c r="E4056" i="12"/>
  <c r="E4057" i="12"/>
  <c r="E4058" i="12"/>
  <c r="E4063" i="12"/>
  <c r="E4064" i="12"/>
  <c r="E4065" i="12"/>
  <c r="E4042" i="12"/>
  <c r="E4043" i="12"/>
  <c r="E4044" i="12"/>
  <c r="E4045" i="12"/>
  <c r="E4046" i="12"/>
  <c r="E4047" i="12"/>
  <c r="E4066" i="12"/>
  <c r="E4067" i="12"/>
  <c r="E4068" i="12"/>
  <c r="E4069" i="12"/>
  <c r="E4070" i="12"/>
  <c r="E4071" i="12"/>
  <c r="E4059" i="12"/>
  <c r="E4060" i="12"/>
  <c r="E4061" i="12"/>
  <c r="E4062" i="12"/>
  <c r="E4078" i="12"/>
  <c r="E4079" i="12"/>
  <c r="E4080" i="12"/>
  <c r="E4081" i="12"/>
  <c r="E4082" i="12"/>
  <c r="E4083" i="12"/>
  <c r="E4084" i="12"/>
  <c r="E4085" i="12"/>
  <c r="E4086" i="12"/>
  <c r="E4087" i="12"/>
  <c r="E4088" i="12"/>
  <c r="E4093" i="12"/>
  <c r="E4094" i="12"/>
  <c r="E4095" i="12"/>
  <c r="E4072" i="12"/>
  <c r="E4073" i="12"/>
  <c r="E4074" i="12"/>
  <c r="E4075" i="12"/>
  <c r="E4076" i="12"/>
  <c r="E4077" i="12"/>
  <c r="E4096" i="12"/>
  <c r="E4097" i="12"/>
  <c r="E4098" i="12"/>
  <c r="E4099" i="12"/>
  <c r="E4100" i="12"/>
  <c r="E4101" i="12"/>
  <c r="E4089" i="12"/>
  <c r="E4090" i="12"/>
  <c r="E4091" i="12"/>
  <c r="E4092" i="12"/>
  <c r="E4114" i="12"/>
  <c r="E4115" i="12"/>
  <c r="E4116" i="12"/>
  <c r="E4117" i="12"/>
  <c r="E4118" i="12"/>
  <c r="E4119" i="12"/>
  <c r="E4120" i="12"/>
  <c r="E4121" i="12"/>
  <c r="E4122" i="12"/>
  <c r="E4123" i="12"/>
  <c r="E4124" i="12"/>
  <c r="E4125" i="12"/>
  <c r="E4126" i="12"/>
  <c r="E4127" i="12"/>
  <c r="E4128" i="12"/>
  <c r="E4129" i="12"/>
  <c r="E4130" i="12"/>
  <c r="E4131" i="12"/>
  <c r="E4132" i="12"/>
  <c r="E4133" i="12"/>
  <c r="E4134" i="12"/>
  <c r="E4135" i="12"/>
  <c r="E4136" i="12"/>
  <c r="E4144" i="12"/>
  <c r="E4145" i="12"/>
  <c r="E4146" i="12"/>
  <c r="E4147" i="12"/>
  <c r="E4148" i="12"/>
  <c r="E4149" i="12"/>
  <c r="E4102" i="12"/>
  <c r="E4103" i="12"/>
  <c r="E4104" i="12"/>
  <c r="E4105" i="12"/>
  <c r="E4106" i="12"/>
  <c r="E4107" i="12"/>
  <c r="E4108" i="12"/>
  <c r="E4109" i="12"/>
  <c r="E4110" i="12"/>
  <c r="E4111" i="12"/>
  <c r="E4112" i="12"/>
  <c r="E4113" i="12"/>
  <c r="E4150" i="12"/>
  <c r="E4151" i="12"/>
  <c r="E4152" i="12"/>
  <c r="E4153" i="12"/>
  <c r="E4154" i="12"/>
  <c r="E4155" i="12"/>
  <c r="E4156" i="12"/>
  <c r="E4157" i="12"/>
  <c r="E4158" i="12"/>
  <c r="E4159" i="12"/>
  <c r="E4160" i="12"/>
  <c r="E4161" i="12"/>
  <c r="E4137" i="12"/>
  <c r="E4138" i="12"/>
  <c r="E4139" i="12"/>
  <c r="E4140" i="12"/>
  <c r="E4141" i="12"/>
  <c r="E4142" i="12"/>
  <c r="E4143" i="12"/>
  <c r="E4162" i="12"/>
  <c r="E4163" i="12"/>
  <c r="E4164" i="12"/>
  <c r="E4165" i="12"/>
  <c r="E4172" i="12"/>
  <c r="E4173" i="12"/>
  <c r="E4174" i="12"/>
  <c r="E4175" i="12"/>
  <c r="E4176" i="12"/>
  <c r="E4177" i="12"/>
  <c r="E4178" i="12"/>
  <c r="E4179" i="12"/>
  <c r="E4180" i="12"/>
  <c r="E4181" i="12"/>
  <c r="E4182" i="12"/>
  <c r="E4187" i="12"/>
  <c r="E4188" i="12"/>
  <c r="E4189" i="12"/>
  <c r="E4166" i="12"/>
  <c r="E4167" i="12"/>
  <c r="E4168" i="12"/>
  <c r="E4169" i="12"/>
  <c r="E4170" i="12"/>
  <c r="E4171" i="12"/>
  <c r="E4190" i="12"/>
  <c r="E4191" i="12"/>
  <c r="E4192" i="12"/>
  <c r="E4193" i="12"/>
  <c r="E4194" i="12"/>
  <c r="E4195" i="12"/>
  <c r="E4183" i="12"/>
  <c r="E4184" i="12"/>
  <c r="E4185" i="12"/>
  <c r="E4186" i="12"/>
  <c r="E4208" i="12"/>
  <c r="E4209" i="12"/>
  <c r="E4210" i="12"/>
  <c r="E4211" i="12"/>
  <c r="E4212" i="12"/>
  <c r="E4213" i="12"/>
  <c r="E4214" i="12"/>
  <c r="E4216" i="12"/>
  <c r="E4215" i="12"/>
  <c r="E4217" i="12"/>
  <c r="E4218" i="12"/>
  <c r="E4219" i="12"/>
  <c r="E4220" i="12"/>
  <c r="E4221" i="12"/>
  <c r="E4222" i="12"/>
  <c r="E4223" i="12"/>
  <c r="E4224" i="12"/>
  <c r="E4225" i="12"/>
  <c r="E4226" i="12"/>
  <c r="E4227" i="12"/>
  <c r="E4228" i="12"/>
  <c r="E4229" i="12"/>
  <c r="E4230" i="12"/>
  <c r="E4238" i="12"/>
  <c r="E4239" i="12"/>
  <c r="E4240" i="12"/>
  <c r="E4241" i="12"/>
  <c r="E4242" i="12"/>
  <c r="E4243" i="12"/>
  <c r="E4196" i="12"/>
  <c r="E4197" i="12"/>
  <c r="E4198" i="12"/>
  <c r="E4199" i="12"/>
  <c r="E4200" i="12"/>
  <c r="E4201" i="12"/>
  <c r="E4202" i="12"/>
  <c r="E4203" i="12"/>
  <c r="E4204" i="12"/>
  <c r="E4205" i="12"/>
  <c r="E4206" i="12"/>
  <c r="E4207" i="12"/>
  <c r="E4244" i="12"/>
  <c r="E4245" i="12"/>
  <c r="E4246" i="12"/>
  <c r="E4247" i="12"/>
  <c r="E4248" i="12"/>
  <c r="E4249" i="12"/>
  <c r="E4250" i="12"/>
  <c r="E4251" i="12"/>
  <c r="E4252" i="12"/>
  <c r="E4253" i="12"/>
  <c r="E4254" i="12"/>
  <c r="E4255" i="12"/>
  <c r="E4231" i="12"/>
  <c r="E4232" i="12"/>
  <c r="E4233" i="12"/>
  <c r="E4234" i="12"/>
  <c r="E4235" i="12"/>
  <c r="E4236" i="12"/>
  <c r="E4237" i="12"/>
  <c r="E4262" i="12"/>
  <c r="E4263" i="12"/>
  <c r="E4264" i="12"/>
  <c r="E4265" i="12"/>
  <c r="E4266" i="12"/>
  <c r="E4267" i="12"/>
  <c r="E4271" i="12"/>
  <c r="E4272" i="12"/>
  <c r="E4273" i="12"/>
  <c r="E4256" i="12"/>
  <c r="E4257" i="12"/>
  <c r="E4258" i="12"/>
  <c r="E4259" i="12"/>
  <c r="E4260" i="12"/>
  <c r="E4261" i="12"/>
  <c r="E4274" i="12"/>
  <c r="E4275" i="12"/>
  <c r="E4276" i="12"/>
  <c r="E4277" i="12"/>
  <c r="E4278" i="12"/>
  <c r="E4279" i="12"/>
  <c r="E4268" i="12"/>
  <c r="E4269" i="12"/>
  <c r="E4270" i="12"/>
  <c r="E4286" i="12"/>
  <c r="E4287" i="12"/>
  <c r="E4288" i="12"/>
  <c r="E4289" i="12"/>
  <c r="E4290" i="12"/>
  <c r="E4291" i="12"/>
  <c r="E4292" i="12"/>
  <c r="E4293" i="12"/>
  <c r="E4294" i="12"/>
  <c r="E4299" i="12"/>
  <c r="E4300" i="12"/>
  <c r="E4301" i="12"/>
  <c r="E4280" i="12"/>
  <c r="E4281" i="12"/>
  <c r="E4282" i="12"/>
  <c r="E4283" i="12"/>
  <c r="E4284" i="12"/>
  <c r="E4285" i="12"/>
  <c r="E4302" i="12"/>
  <c r="E4303" i="12"/>
  <c r="E4304" i="12"/>
  <c r="E4305" i="12"/>
  <c r="E4306" i="12"/>
  <c r="E4307" i="12"/>
  <c r="E4295" i="12"/>
  <c r="E4296" i="12"/>
  <c r="E4297" i="12"/>
  <c r="E4298" i="12"/>
  <c r="E4314" i="12"/>
  <c r="E4315" i="12"/>
  <c r="E4316" i="12"/>
  <c r="E4317" i="12"/>
  <c r="E4318" i="12"/>
  <c r="E4319" i="12"/>
  <c r="E4320" i="12"/>
  <c r="E4321" i="12"/>
  <c r="E4322" i="12"/>
  <c r="E4323" i="12"/>
  <c r="E4324" i="12"/>
  <c r="E4329" i="12"/>
  <c r="E4330" i="12"/>
  <c r="E4331" i="12"/>
  <c r="E4308" i="12"/>
  <c r="E4309" i="12"/>
  <c r="E4310" i="12"/>
  <c r="E4311" i="12"/>
  <c r="E4312" i="12"/>
  <c r="E4313" i="12"/>
  <c r="E4332" i="12"/>
  <c r="E4333" i="12"/>
  <c r="E4334" i="12"/>
  <c r="E4335" i="12"/>
  <c r="E4336" i="12"/>
  <c r="E4337" i="12"/>
  <c r="E4325" i="12"/>
  <c r="E4326" i="12"/>
  <c r="E4327" i="12"/>
  <c r="E4328" i="12"/>
  <c r="E4344" i="12"/>
  <c r="E4345" i="12"/>
  <c r="E4346" i="12"/>
  <c r="E4347" i="12"/>
  <c r="E4348" i="12"/>
  <c r="E4349" i="12"/>
  <c r="E4350" i="12"/>
  <c r="E4351" i="12"/>
  <c r="E4352" i="12"/>
  <c r="E4357" i="12"/>
  <c r="E4358" i="12"/>
  <c r="E4359" i="12"/>
  <c r="E4338" i="12"/>
  <c r="E4339" i="12"/>
  <c r="E4340" i="12"/>
  <c r="E4341" i="12"/>
  <c r="E4342" i="12"/>
  <c r="E4343" i="12"/>
  <c r="E4360" i="12"/>
  <c r="E4361" i="12"/>
  <c r="E4362" i="12"/>
  <c r="E4363" i="12"/>
  <c r="E4364" i="12"/>
  <c r="E4365" i="12"/>
  <c r="E4353" i="12"/>
  <c r="E4354" i="12"/>
  <c r="E4355" i="12"/>
  <c r="E4356" i="12"/>
  <c r="E4372" i="12"/>
  <c r="E4373" i="12"/>
  <c r="E4374" i="12"/>
  <c r="E4375" i="12"/>
  <c r="E4376" i="12"/>
  <c r="E4377" i="12"/>
  <c r="E4378" i="12"/>
  <c r="E4379" i="12"/>
  <c r="E4380" i="12"/>
  <c r="E4381" i="12"/>
  <c r="E4382" i="12"/>
  <c r="E4387" i="12"/>
  <c r="E4388" i="12"/>
  <c r="E4389" i="12"/>
  <c r="E4366" i="12"/>
  <c r="E4367" i="12"/>
  <c r="E4368" i="12"/>
  <c r="E4369" i="12"/>
  <c r="E4370" i="12"/>
  <c r="E4371" i="12"/>
  <c r="E4390" i="12"/>
  <c r="E4391" i="12"/>
  <c r="E4392" i="12"/>
  <c r="E4393" i="12"/>
  <c r="E4394" i="12"/>
  <c r="E4395" i="12"/>
  <c r="E4383" i="12"/>
  <c r="E4384" i="12"/>
  <c r="E4385" i="12"/>
  <c r="E4386" i="12"/>
  <c r="E4402" i="12"/>
  <c r="E4403" i="12"/>
  <c r="E4404" i="12"/>
  <c r="E4405" i="12"/>
  <c r="E4406" i="12"/>
  <c r="E4407" i="12"/>
  <c r="E4408" i="12"/>
  <c r="E4409" i="12"/>
  <c r="E4410" i="12"/>
  <c r="E4411" i="12"/>
  <c r="E4412" i="12"/>
  <c r="E4417" i="12"/>
  <c r="E4418" i="12"/>
  <c r="E4419" i="12"/>
  <c r="E4396" i="12"/>
  <c r="E4397" i="12"/>
  <c r="E4398" i="12"/>
  <c r="E4399" i="12"/>
  <c r="E4400" i="12"/>
  <c r="E4401" i="12"/>
  <c r="E4420" i="12"/>
  <c r="E4421" i="12"/>
  <c r="E4422" i="12"/>
  <c r="E4423" i="12"/>
  <c r="E4424" i="12"/>
  <c r="E4425" i="12"/>
  <c r="E4413" i="12"/>
  <c r="E4414" i="12"/>
  <c r="E4415" i="12"/>
  <c r="E4416" i="12"/>
  <c r="E4432" i="12"/>
  <c r="E4433" i="12"/>
  <c r="E4434" i="12"/>
  <c r="E4435" i="12"/>
  <c r="E4436" i="12"/>
  <c r="E4437" i="12"/>
  <c r="E4441" i="12"/>
  <c r="E4442" i="12"/>
  <c r="E4443" i="12"/>
  <c r="E4426" i="12"/>
  <c r="E4427" i="12"/>
  <c r="E4428" i="12"/>
  <c r="E4429" i="12"/>
  <c r="E4430" i="12"/>
  <c r="E4431" i="12"/>
  <c r="E4444" i="12"/>
  <c r="E4445" i="12"/>
  <c r="E4446" i="12"/>
  <c r="E4447" i="12"/>
  <c r="E4448" i="12"/>
  <c r="E4449" i="12"/>
  <c r="E4438" i="12"/>
  <c r="E4439" i="12"/>
  <c r="E4440" i="12"/>
  <c r="E4462" i="12"/>
  <c r="E4463" i="12"/>
  <c r="E4464" i="12"/>
  <c r="E4465" i="12"/>
  <c r="E4466" i="12"/>
  <c r="E4467" i="12"/>
  <c r="E4468" i="12"/>
  <c r="E4470" i="12"/>
  <c r="E4469" i="12"/>
  <c r="E4471" i="12"/>
  <c r="E4472" i="12"/>
  <c r="E4473" i="12"/>
  <c r="E4474" i="12"/>
  <c r="E4475" i="12"/>
  <c r="E4476" i="12"/>
  <c r="E4477" i="12"/>
  <c r="E4478" i="12"/>
  <c r="E4479" i="12"/>
  <c r="E4480" i="12"/>
  <c r="E4481" i="12"/>
  <c r="E4482" i="12"/>
  <c r="E4483" i="12"/>
  <c r="E4484" i="12"/>
  <c r="E4492" i="12"/>
  <c r="E4493" i="12"/>
  <c r="E4494" i="12"/>
  <c r="E4495" i="12"/>
  <c r="E4496" i="12"/>
  <c r="E4497" i="12"/>
  <c r="E4450" i="12"/>
  <c r="E4451" i="12"/>
  <c r="E4452" i="12"/>
  <c r="E4453" i="12"/>
  <c r="E4454" i="12"/>
  <c r="E4455" i="12"/>
  <c r="E4456" i="12"/>
  <c r="E4457" i="12"/>
  <c r="E4458" i="12"/>
  <c r="E4459" i="12"/>
  <c r="E4460" i="12"/>
  <c r="E4461" i="12"/>
  <c r="E4498" i="12"/>
  <c r="E4499" i="12"/>
  <c r="E4500" i="12"/>
  <c r="E4501" i="12"/>
  <c r="E4502" i="12"/>
  <c r="E4503" i="12"/>
  <c r="E4504" i="12"/>
  <c r="E4505" i="12"/>
  <c r="E4506" i="12"/>
  <c r="E4507" i="12"/>
  <c r="E4508" i="12"/>
  <c r="E4509" i="12"/>
  <c r="E4485" i="12"/>
  <c r="E4486" i="12"/>
  <c r="E4487" i="12"/>
  <c r="E4488" i="12"/>
  <c r="E4489" i="12"/>
  <c r="E4490" i="12"/>
  <c r="E4491" i="12"/>
  <c r="E4524" i="12"/>
  <c r="E4525" i="12"/>
  <c r="E4522" i="12"/>
  <c r="E4523" i="12"/>
  <c r="E4528" i="12"/>
  <c r="E4526" i="12"/>
  <c r="E4527" i="12"/>
  <c r="E4529" i="12"/>
  <c r="E4530" i="12"/>
  <c r="E4531" i="12"/>
  <c r="E4533" i="12"/>
  <c r="E4532" i="12"/>
  <c r="E4534" i="12"/>
  <c r="E4535" i="12"/>
  <c r="E4536" i="12"/>
  <c r="E4537" i="12"/>
  <c r="E4538" i="12"/>
  <c r="E4539" i="12"/>
  <c r="E4540" i="12"/>
  <c r="E4541" i="12"/>
  <c r="E4542" i="12"/>
  <c r="E4543" i="12"/>
  <c r="E4544" i="12"/>
  <c r="E4545" i="12"/>
  <c r="E4546" i="12"/>
  <c r="E4547" i="12"/>
  <c r="E4555" i="12"/>
  <c r="E4556" i="12"/>
  <c r="E4557" i="12"/>
  <c r="E4558" i="12"/>
  <c r="E4559" i="12"/>
  <c r="E4560" i="12"/>
  <c r="E4510" i="12"/>
  <c r="E4511" i="12"/>
  <c r="E4512" i="12"/>
  <c r="E4513" i="12"/>
  <c r="E4514" i="12"/>
  <c r="E4515" i="12"/>
  <c r="E4516" i="12"/>
  <c r="E4517" i="12"/>
  <c r="E4518" i="12"/>
  <c r="E4519" i="12"/>
  <c r="E4520" i="12"/>
  <c r="E4521" i="12"/>
  <c r="E4561" i="12"/>
  <c r="E4562" i="12"/>
  <c r="E4563" i="12"/>
  <c r="E4564" i="12"/>
  <c r="E4565" i="12"/>
  <c r="E4566" i="12"/>
  <c r="E4567" i="12"/>
  <c r="E4568" i="12"/>
  <c r="E4569" i="12"/>
  <c r="E4570" i="12"/>
  <c r="E4571" i="12"/>
  <c r="E4572" i="12"/>
  <c r="E4548" i="12"/>
  <c r="E4549" i="12"/>
  <c r="E4550" i="12"/>
  <c r="E4551" i="12"/>
  <c r="E4552" i="12"/>
  <c r="E4553" i="12"/>
  <c r="E4554" i="12"/>
  <c r="E4579" i="12"/>
  <c r="E4580" i="12"/>
  <c r="E4581" i="12"/>
  <c r="E4582" i="12"/>
  <c r="E4583" i="12"/>
  <c r="E4584" i="12"/>
  <c r="E4585" i="12"/>
  <c r="E4586" i="12"/>
  <c r="E4587" i="12"/>
  <c r="E4588" i="12"/>
  <c r="E4589" i="12"/>
  <c r="E4594" i="12"/>
  <c r="E4595" i="12"/>
  <c r="E4596" i="12"/>
  <c r="E4573" i="12"/>
  <c r="E4574" i="12"/>
  <c r="E4575" i="12"/>
  <c r="E4576" i="12"/>
  <c r="E4577" i="12"/>
  <c r="E4578" i="12"/>
  <c r="E4597" i="12"/>
  <c r="E4598" i="12"/>
  <c r="E4599" i="12"/>
  <c r="E4600" i="12"/>
  <c r="E4601" i="12"/>
  <c r="E4602" i="12"/>
  <c r="E4590" i="12"/>
  <c r="E4591" i="12"/>
  <c r="E4592" i="12"/>
  <c r="E4593" i="12"/>
  <c r="E4609" i="12"/>
  <c r="E4610" i="12"/>
  <c r="E4611" i="12"/>
  <c r="E4612" i="12"/>
  <c r="E4613" i="12"/>
  <c r="E4614" i="12"/>
  <c r="E4615" i="12"/>
  <c r="E4616" i="12"/>
  <c r="E4617" i="12"/>
  <c r="E4618" i="12"/>
  <c r="E4619" i="12"/>
  <c r="E4624" i="12"/>
  <c r="E4625" i="12"/>
  <c r="E4626" i="12"/>
  <c r="E4603" i="12"/>
  <c r="E4604" i="12"/>
  <c r="E4605" i="12"/>
  <c r="E4606" i="12"/>
  <c r="E4607" i="12"/>
  <c r="E4608" i="12"/>
  <c r="E4627" i="12"/>
  <c r="E4628" i="12"/>
  <c r="E4629" i="12"/>
  <c r="E4630" i="12"/>
  <c r="E4631" i="12"/>
  <c r="E4632" i="12"/>
  <c r="E4620" i="12"/>
  <c r="E4621" i="12"/>
  <c r="E4622" i="12"/>
  <c r="E4623" i="12"/>
  <c r="E4645" i="12"/>
  <c r="E4646" i="12"/>
  <c r="E4647" i="12"/>
  <c r="E4648" i="12"/>
  <c r="E4649" i="12"/>
  <c r="E4650" i="12"/>
  <c r="E4651" i="12"/>
  <c r="E4652" i="12"/>
  <c r="E4653" i="12"/>
  <c r="E4654" i="12"/>
  <c r="E4655" i="12"/>
  <c r="E4656" i="12"/>
  <c r="E4657" i="12"/>
  <c r="E4658" i="12"/>
  <c r="E4659" i="12"/>
  <c r="E4660" i="12"/>
  <c r="E4661" i="12"/>
  <c r="E4662" i="12"/>
  <c r="E4663" i="12"/>
  <c r="E4664" i="12"/>
  <c r="E4665" i="12"/>
  <c r="E4666" i="12"/>
  <c r="E4667" i="12"/>
  <c r="E4675" i="12"/>
  <c r="E4676" i="12"/>
  <c r="E4677" i="12"/>
  <c r="E4678" i="12"/>
  <c r="E4679" i="12"/>
  <c r="E4680" i="12"/>
  <c r="E4633" i="12"/>
  <c r="E4634" i="12"/>
  <c r="E4635" i="12"/>
  <c r="E4636" i="12"/>
  <c r="E4637" i="12"/>
  <c r="E4638" i="12"/>
  <c r="E4639" i="12"/>
  <c r="E4640" i="12"/>
  <c r="E4641" i="12"/>
  <c r="E4642" i="12"/>
  <c r="E4643" i="12"/>
  <c r="E4644" i="12"/>
  <c r="E4681" i="12"/>
  <c r="E4682" i="12"/>
  <c r="E4683" i="12"/>
  <c r="E4684" i="12"/>
  <c r="E4685" i="12"/>
  <c r="E4686" i="12"/>
  <c r="E4687" i="12"/>
  <c r="E4688" i="12"/>
  <c r="E4689" i="12"/>
  <c r="E4690" i="12"/>
  <c r="E4691" i="12"/>
  <c r="E4692" i="12"/>
  <c r="E4668" i="12"/>
  <c r="E4669" i="12"/>
  <c r="E4670" i="12"/>
  <c r="E4671" i="12"/>
  <c r="E4672" i="12"/>
  <c r="E4673" i="12"/>
  <c r="E4674" i="12"/>
  <c r="E4699" i="12"/>
  <c r="E4700" i="12"/>
  <c r="E4701" i="12"/>
  <c r="E4702" i="12"/>
  <c r="E4703" i="12"/>
  <c r="E4704" i="12"/>
  <c r="E4705" i="12"/>
  <c r="E4706" i="12"/>
  <c r="E4707" i="12"/>
  <c r="E4708" i="12"/>
  <c r="E4709" i="12"/>
  <c r="E4714" i="12"/>
  <c r="E4715" i="12"/>
  <c r="E4716" i="12"/>
  <c r="E4693" i="12"/>
  <c r="E4694" i="12"/>
  <c r="E4695" i="12"/>
  <c r="E4696" i="12"/>
  <c r="E4697" i="12"/>
  <c r="E4698" i="12"/>
  <c r="E4717" i="12"/>
  <c r="E4718" i="12"/>
  <c r="E4719" i="12"/>
  <c r="E4720" i="12"/>
  <c r="E4721" i="12"/>
  <c r="E4722" i="12"/>
  <c r="E4710" i="12"/>
  <c r="E4711" i="12"/>
  <c r="E4712" i="12"/>
  <c r="E4713" i="12"/>
  <c r="E4729" i="12"/>
  <c r="E4730" i="12"/>
  <c r="E4731" i="12"/>
  <c r="E4732" i="12"/>
  <c r="E4733" i="12"/>
  <c r="E4734" i="12"/>
  <c r="E4735" i="12"/>
  <c r="E4736" i="12"/>
  <c r="E4737" i="12"/>
  <c r="E4738" i="12"/>
  <c r="E4739" i="12"/>
  <c r="E4744" i="12"/>
  <c r="E4745" i="12"/>
  <c r="E4746" i="12"/>
  <c r="E4723" i="12"/>
  <c r="E4724" i="12"/>
  <c r="E4725" i="12"/>
  <c r="E4726" i="12"/>
  <c r="E4727" i="12"/>
  <c r="E4728" i="12"/>
  <c r="E4747" i="12"/>
  <c r="E4748" i="12"/>
  <c r="E4749" i="12"/>
  <c r="E4750" i="12"/>
  <c r="E4751" i="12"/>
  <c r="E4752" i="12"/>
  <c r="E4740" i="12"/>
  <c r="E4741" i="12"/>
  <c r="E4742" i="12"/>
  <c r="E4743" i="12"/>
  <c r="E4765" i="12"/>
  <c r="E4766" i="12"/>
  <c r="E4767" i="12"/>
  <c r="E4768" i="12"/>
  <c r="E4769" i="12"/>
  <c r="E4770" i="12"/>
  <c r="E4771" i="12"/>
  <c r="E4772" i="12"/>
  <c r="E4773" i="12"/>
  <c r="E4774" i="12"/>
  <c r="E4775" i="12"/>
  <c r="E4776" i="12"/>
  <c r="E4777" i="12"/>
  <c r="E4778" i="12"/>
  <c r="E4779" i="12"/>
  <c r="E4780" i="12"/>
  <c r="E4781" i="12"/>
  <c r="E4782" i="12"/>
  <c r="E4783" i="12"/>
  <c r="E4784" i="12"/>
  <c r="E4785" i="12"/>
  <c r="E4786" i="12"/>
  <c r="E4787" i="12"/>
  <c r="E4795" i="12"/>
  <c r="E4796" i="12"/>
  <c r="E4797" i="12"/>
  <c r="E4798" i="12"/>
  <c r="E4799" i="12"/>
  <c r="E4800" i="12"/>
  <c r="E4753" i="12"/>
  <c r="E4754" i="12"/>
  <c r="E4755" i="12"/>
  <c r="E4756" i="12"/>
  <c r="E4757" i="12"/>
  <c r="E4758" i="12"/>
  <c r="E4759" i="12"/>
  <c r="E4760" i="12"/>
  <c r="E4761" i="12"/>
  <c r="E4762" i="12"/>
  <c r="E4763" i="12"/>
  <c r="E4764" i="12"/>
  <c r="E4801" i="12"/>
  <c r="E4802" i="12"/>
  <c r="E4803" i="12"/>
  <c r="E4804" i="12"/>
  <c r="E4805" i="12"/>
  <c r="E4806" i="12"/>
  <c r="E4807" i="12"/>
  <c r="E4808" i="12"/>
  <c r="E4809" i="12"/>
  <c r="E4810" i="12"/>
  <c r="E4811" i="12"/>
  <c r="E4812" i="12"/>
  <c r="E4788" i="12"/>
  <c r="E4789" i="12"/>
  <c r="E4790" i="12"/>
  <c r="E4791" i="12"/>
  <c r="E4792" i="12"/>
  <c r="E4793" i="12"/>
  <c r="E4794" i="12"/>
  <c r="E4819" i="12"/>
  <c r="E4820" i="12"/>
  <c r="E4821" i="12"/>
  <c r="E4822" i="12"/>
  <c r="E4823" i="12"/>
  <c r="E4824" i="12"/>
  <c r="E4825" i="12"/>
  <c r="E4826" i="12"/>
  <c r="E4827" i="12"/>
  <c r="E4828" i="12"/>
  <c r="E4829" i="12"/>
  <c r="E4831" i="12"/>
  <c r="E4832" i="12"/>
  <c r="E4833" i="12"/>
  <c r="E4813" i="12"/>
  <c r="E4814" i="12"/>
  <c r="E4815" i="12"/>
  <c r="E4816" i="12"/>
  <c r="E4817" i="12"/>
  <c r="E4818" i="12"/>
  <c r="E4834" i="12"/>
  <c r="E4835" i="12"/>
  <c r="E4836" i="12"/>
  <c r="E4837" i="12"/>
  <c r="E4838" i="12"/>
  <c r="E4839" i="12"/>
  <c r="E4830" i="12"/>
  <c r="E4852" i="12"/>
  <c r="E4853" i="12"/>
  <c r="E4854" i="12"/>
  <c r="E4855" i="12"/>
  <c r="E4856" i="12"/>
  <c r="E4857" i="12"/>
  <c r="E4858" i="12"/>
  <c r="E4859" i="12"/>
  <c r="E4860" i="12"/>
  <c r="E4861" i="12"/>
  <c r="E4862" i="12"/>
  <c r="E4863" i="12"/>
  <c r="E4864" i="12"/>
  <c r="E4865" i="12"/>
  <c r="E4866" i="12"/>
  <c r="E4867" i="12"/>
  <c r="E4868" i="12"/>
  <c r="E4869" i="12"/>
  <c r="E4870" i="12"/>
  <c r="E4871" i="12"/>
  <c r="E4872" i="12"/>
  <c r="E4873" i="12"/>
  <c r="E4881" i="12"/>
  <c r="E4882" i="12"/>
  <c r="E4883" i="12"/>
  <c r="E4884" i="12"/>
  <c r="E4885" i="12"/>
  <c r="E4886" i="12"/>
  <c r="E4840" i="12"/>
  <c r="E4841" i="12"/>
  <c r="E4842" i="12"/>
  <c r="E4843" i="12"/>
  <c r="E4844" i="12"/>
  <c r="E4845" i="12"/>
  <c r="E4846" i="12"/>
  <c r="E4847" i="12"/>
  <c r="E4848" i="12"/>
  <c r="E4849" i="12"/>
  <c r="E4850" i="12"/>
  <c r="E4851" i="12"/>
  <c r="E4887" i="12"/>
  <c r="E4888" i="12"/>
  <c r="E4889" i="12"/>
  <c r="E4890" i="12"/>
  <c r="E4891" i="12"/>
  <c r="E4892" i="12"/>
  <c r="E4893" i="12"/>
  <c r="E4894" i="12"/>
  <c r="E4895" i="12"/>
  <c r="E4896" i="12"/>
  <c r="E4897" i="12"/>
  <c r="E4898" i="12"/>
  <c r="E4874" i="12"/>
  <c r="E4875" i="12"/>
  <c r="E4876" i="12"/>
  <c r="E4877" i="12"/>
  <c r="E4878" i="12"/>
  <c r="E4879" i="12"/>
  <c r="E4880" i="12"/>
  <c r="E4899" i="12"/>
  <c r="E4900" i="12"/>
  <c r="E4901" i="12"/>
  <c r="E4908" i="12"/>
  <c r="E4909" i="12"/>
  <c r="E4910" i="12"/>
  <c r="E4911" i="12"/>
  <c r="E4912" i="12"/>
  <c r="E4913" i="12"/>
  <c r="E4914" i="12"/>
  <c r="E4915" i="12"/>
  <c r="E4916" i="12"/>
  <c r="E4917" i="12"/>
  <c r="E4918" i="12"/>
  <c r="E4923" i="12"/>
  <c r="E4924" i="12"/>
  <c r="E4925" i="12"/>
  <c r="E4902" i="12"/>
  <c r="E4903" i="12"/>
  <c r="E4904" i="12"/>
  <c r="E4905" i="12"/>
  <c r="E4906" i="12"/>
  <c r="E4907" i="12"/>
  <c r="E4926" i="12"/>
  <c r="E4927" i="12"/>
  <c r="E4928" i="12"/>
  <c r="E4929" i="12"/>
  <c r="E4930" i="12"/>
  <c r="E4931" i="12"/>
  <c r="E4919" i="12"/>
  <c r="E4920" i="12"/>
  <c r="E4921" i="12"/>
  <c r="E4922" i="12"/>
  <c r="E4944" i="12"/>
  <c r="E4945" i="12"/>
  <c r="E4946" i="12"/>
  <c r="E4947" i="12"/>
  <c r="E4948" i="12"/>
  <c r="E4949" i="12"/>
  <c r="E4950" i="12"/>
  <c r="E4952" i="12"/>
  <c r="E4951" i="12"/>
  <c r="E4953" i="12"/>
  <c r="E4954" i="12"/>
  <c r="E4955" i="12"/>
  <c r="E4956" i="12"/>
  <c r="E4957" i="12"/>
  <c r="E4958" i="12"/>
  <c r="E4959" i="12"/>
  <c r="E4960" i="12"/>
  <c r="E4961" i="12"/>
  <c r="E4962" i="12"/>
  <c r="E4963" i="12"/>
  <c r="E4964" i="12"/>
  <c r="E4965" i="12"/>
  <c r="E4966" i="12"/>
  <c r="E4974" i="12"/>
  <c r="E4975" i="12"/>
  <c r="E4976" i="12"/>
  <c r="E4977" i="12"/>
  <c r="E4978" i="12"/>
  <c r="E4979" i="12"/>
  <c r="E4932" i="12"/>
  <c r="E4933" i="12"/>
  <c r="E4934" i="12"/>
  <c r="E4935" i="12"/>
  <c r="E4936" i="12"/>
  <c r="E4937" i="12"/>
  <c r="E4938" i="12"/>
  <c r="E4939" i="12"/>
  <c r="E4940" i="12"/>
  <c r="E4941" i="12"/>
  <c r="E4942" i="12"/>
  <c r="E4943" i="12"/>
  <c r="E4980" i="12"/>
  <c r="E4981" i="12"/>
  <c r="E4982" i="12"/>
  <c r="E4983" i="12"/>
  <c r="E4984" i="12"/>
  <c r="E4985" i="12"/>
  <c r="E4986" i="12"/>
  <c r="E4987" i="12"/>
  <c r="E4988" i="12"/>
  <c r="E4989" i="12"/>
  <c r="E4990" i="12"/>
  <c r="E4991" i="12"/>
  <c r="E4967" i="12"/>
  <c r="E4968" i="12"/>
  <c r="E4969" i="12"/>
  <c r="E4970" i="12"/>
  <c r="E4971" i="12"/>
  <c r="E4972" i="12"/>
  <c r="E4973" i="12"/>
  <c r="E4998" i="12"/>
  <c r="E4999" i="12"/>
  <c r="E5000" i="12"/>
  <c r="E5001" i="12"/>
  <c r="E5002" i="12"/>
  <c r="E5003" i="12"/>
  <c r="E5004" i="12"/>
  <c r="E5005" i="12"/>
  <c r="E5006" i="12"/>
  <c r="E5007" i="12"/>
  <c r="E5008" i="12"/>
  <c r="E5013" i="12"/>
  <c r="E5014" i="12"/>
  <c r="E5015" i="12"/>
  <c r="E4992" i="12"/>
  <c r="E4993" i="12"/>
  <c r="E4994" i="12"/>
  <c r="E4995" i="12"/>
  <c r="E4996" i="12"/>
  <c r="E4997" i="12"/>
  <c r="E5016" i="12"/>
  <c r="E5017" i="12"/>
  <c r="E5018" i="12"/>
  <c r="E5019" i="12"/>
  <c r="E5020" i="12"/>
  <c r="E5021" i="12"/>
  <c r="E5009" i="12"/>
  <c r="E5010" i="12"/>
  <c r="E5011" i="12"/>
  <c r="E5012" i="12"/>
  <c r="E5028" i="12"/>
  <c r="E5029" i="12"/>
  <c r="E5030" i="12"/>
  <c r="E5031" i="12"/>
  <c r="E5032" i="12"/>
  <c r="E5033" i="12"/>
  <c r="E5034" i="12"/>
  <c r="E5035" i="12"/>
  <c r="E5036" i="12"/>
  <c r="E5037" i="12"/>
  <c r="E5038" i="12"/>
  <c r="E5043" i="12"/>
  <c r="E5044" i="12"/>
  <c r="E5045" i="12"/>
  <c r="E5022" i="12"/>
  <c r="E5023" i="12"/>
  <c r="E5024" i="12"/>
  <c r="E5025" i="12"/>
  <c r="E5026" i="12"/>
  <c r="E5027" i="12"/>
  <c r="E5046" i="12"/>
  <c r="E5047" i="12"/>
  <c r="E5048" i="12"/>
  <c r="E5049" i="12"/>
  <c r="E5050" i="12"/>
  <c r="E5051" i="12"/>
  <c r="E5039" i="12"/>
  <c r="E5040" i="12"/>
  <c r="E5041" i="12"/>
  <c r="E5042" i="12"/>
  <c r="E5064" i="12"/>
  <c r="E5065" i="12"/>
  <c r="E5066" i="12"/>
  <c r="E5067" i="12"/>
  <c r="E5068" i="12"/>
  <c r="E5069" i="12"/>
  <c r="E5070" i="12"/>
  <c r="E5071" i="12"/>
  <c r="E5072" i="12"/>
  <c r="E5073" i="12"/>
  <c r="E5074" i="12"/>
  <c r="E5075" i="12"/>
  <c r="E5076" i="12"/>
  <c r="E5077" i="12"/>
  <c r="E5078" i="12"/>
  <c r="E5079" i="12"/>
  <c r="E5080" i="12"/>
  <c r="E5081" i="12"/>
  <c r="E5082" i="12"/>
  <c r="E5083" i="12"/>
  <c r="E5084" i="12"/>
  <c r="E5085" i="12"/>
  <c r="E5086" i="12"/>
  <c r="E5094" i="12"/>
  <c r="E5095" i="12"/>
  <c r="E5096" i="12"/>
  <c r="E5097" i="12"/>
  <c r="E5098" i="12"/>
  <c r="E5099" i="12"/>
  <c r="E5052" i="12"/>
  <c r="E5053" i="12"/>
  <c r="E5054" i="12"/>
  <c r="E5055" i="12"/>
  <c r="E5056" i="12"/>
  <c r="E5057" i="12"/>
  <c r="E5058" i="12"/>
  <c r="E5059" i="12"/>
  <c r="E5060" i="12"/>
  <c r="E5061" i="12"/>
  <c r="E5062" i="12"/>
  <c r="E5063" i="12"/>
  <c r="E5100" i="12"/>
  <c r="E5101" i="12"/>
  <c r="E5102" i="12"/>
  <c r="E5103" i="12"/>
  <c r="E5104" i="12"/>
  <c r="E5105" i="12"/>
  <c r="E5106" i="12"/>
  <c r="E5107" i="12"/>
  <c r="E5108" i="12"/>
  <c r="E5109" i="12"/>
  <c r="E5110" i="12"/>
  <c r="E5111" i="12"/>
  <c r="E5087" i="12"/>
  <c r="E5088" i="12"/>
  <c r="E5089" i="12"/>
  <c r="E5090" i="12"/>
  <c r="E5091" i="12"/>
  <c r="E5092" i="12"/>
  <c r="E5093" i="12"/>
  <c r="E5118" i="12"/>
  <c r="E5119" i="12"/>
  <c r="E5120" i="12"/>
  <c r="E5121" i="12"/>
  <c r="E5122" i="12"/>
  <c r="E5123" i="12"/>
  <c r="E5124" i="12"/>
  <c r="E5125" i="12"/>
  <c r="E5126" i="12"/>
  <c r="E5127" i="12"/>
  <c r="E5128" i="12"/>
  <c r="E5133" i="12"/>
  <c r="E5134" i="12"/>
  <c r="E5135" i="12"/>
  <c r="E5112" i="12"/>
  <c r="E5113" i="12"/>
  <c r="E5114" i="12"/>
  <c r="E5115" i="12"/>
  <c r="E5116" i="12"/>
  <c r="E5117" i="12"/>
  <c r="E5136" i="12"/>
  <c r="E5137" i="12"/>
  <c r="E5138" i="12"/>
  <c r="E5139" i="12"/>
  <c r="E5140" i="12"/>
  <c r="E5141" i="12"/>
  <c r="E5129" i="12"/>
  <c r="E5130" i="12"/>
  <c r="E5131" i="12"/>
  <c r="E5132" i="12"/>
  <c r="E5148" i="12"/>
  <c r="E5149" i="12"/>
  <c r="E5150" i="12"/>
  <c r="E5151" i="12"/>
  <c r="E5152" i="12"/>
  <c r="E5153" i="12"/>
  <c r="E5154" i="12"/>
  <c r="E5155" i="12"/>
  <c r="E5156" i="12"/>
  <c r="E5157" i="12"/>
  <c r="E5158" i="12"/>
  <c r="E5163" i="12"/>
  <c r="E5164" i="12"/>
  <c r="E5165" i="12"/>
  <c r="E5142" i="12"/>
  <c r="E5143" i="12"/>
  <c r="E5144" i="12"/>
  <c r="E5145" i="12"/>
  <c r="E5146" i="12"/>
  <c r="E5147" i="12"/>
  <c r="E5166" i="12"/>
  <c r="E5167" i="12"/>
  <c r="E5168" i="12"/>
  <c r="E5169" i="12"/>
  <c r="E5170" i="12"/>
  <c r="E5171" i="12"/>
  <c r="E5159" i="12"/>
  <c r="E5160" i="12"/>
  <c r="E5161" i="12"/>
  <c r="E5162" i="12"/>
  <c r="E5178" i="12"/>
  <c r="E5179" i="12"/>
  <c r="E5180" i="12"/>
  <c r="E5181" i="12"/>
  <c r="E5182" i="12"/>
  <c r="E5183" i="12"/>
  <c r="E5184" i="12"/>
  <c r="E5185" i="12"/>
  <c r="E5186" i="12"/>
  <c r="E5187" i="12"/>
  <c r="E5188" i="12"/>
  <c r="E5193" i="12"/>
  <c r="E5194" i="12"/>
  <c r="E5195" i="12"/>
  <c r="E5172" i="12"/>
  <c r="E5173" i="12"/>
  <c r="E5174" i="12"/>
  <c r="E5175" i="12"/>
  <c r="E5176" i="12"/>
  <c r="E5177" i="12"/>
  <c r="E5196" i="12"/>
  <c r="E5197" i="12"/>
  <c r="E5198" i="12"/>
  <c r="E5199" i="12"/>
  <c r="E5200" i="12"/>
  <c r="E5201" i="12"/>
  <c r="E5189" i="12"/>
  <c r="E5190" i="12"/>
  <c r="E5191" i="12"/>
  <c r="E5192" i="12"/>
  <c r="E5214" i="12"/>
  <c r="E5215" i="12"/>
  <c r="E5216" i="12"/>
  <c r="E5217" i="12"/>
  <c r="E5218" i="12"/>
  <c r="E5219" i="12"/>
  <c r="E5220" i="12"/>
  <c r="E5221" i="12"/>
  <c r="E5222" i="12"/>
  <c r="E5223" i="12"/>
  <c r="E5224" i="12"/>
  <c r="E5225" i="12"/>
  <c r="E5226" i="12"/>
  <c r="E5227" i="12"/>
  <c r="E5228" i="12"/>
  <c r="E5229" i="12"/>
  <c r="E5230" i="12"/>
  <c r="E5231" i="12"/>
  <c r="E5232" i="12"/>
  <c r="E5233" i="12"/>
  <c r="E5234" i="12"/>
  <c r="E5235" i="12"/>
  <c r="E5236" i="12"/>
  <c r="E5244" i="12"/>
  <c r="E5245" i="12"/>
  <c r="E5246" i="12"/>
  <c r="E5247" i="12"/>
  <c r="E5248" i="12"/>
  <c r="E5249" i="12"/>
  <c r="E5202" i="12"/>
  <c r="E5203" i="12"/>
  <c r="E5204" i="12"/>
  <c r="E5205" i="12"/>
  <c r="E5206" i="12"/>
  <c r="E5207" i="12"/>
  <c r="E5208" i="12"/>
  <c r="E5209" i="12"/>
  <c r="E5210" i="12"/>
  <c r="E5211" i="12"/>
  <c r="E5212" i="12"/>
  <c r="E5213" i="12"/>
  <c r="E5250" i="12"/>
  <c r="E5251" i="12"/>
  <c r="E5252" i="12"/>
  <c r="E5253" i="12"/>
  <c r="E5254" i="12"/>
  <c r="E5255" i="12"/>
  <c r="E5256" i="12"/>
  <c r="E5257" i="12"/>
  <c r="E5258" i="12"/>
  <c r="E5259" i="12"/>
  <c r="E5260" i="12"/>
  <c r="E5261" i="12"/>
  <c r="E5237" i="12"/>
  <c r="E5238" i="12"/>
  <c r="E5239" i="12"/>
  <c r="E5240" i="12"/>
  <c r="E5241" i="12"/>
  <c r="E5242" i="12"/>
  <c r="E5243" i="12"/>
  <c r="E5274" i="12"/>
  <c r="E5275" i="12"/>
  <c r="E5276" i="12"/>
  <c r="E5277" i="12"/>
  <c r="E5278" i="12"/>
  <c r="E5279" i="12"/>
  <c r="E5280" i="12"/>
  <c r="E5281" i="12"/>
  <c r="E5282" i="12"/>
  <c r="E5283" i="12"/>
  <c r="E5284" i="12"/>
  <c r="E5285" i="12"/>
  <c r="E5286" i="12"/>
  <c r="E5287" i="12"/>
  <c r="E5288" i="12"/>
  <c r="E5289" i="12"/>
  <c r="E5290" i="12"/>
  <c r="E5291" i="12"/>
  <c r="E5292" i="12"/>
  <c r="E5293" i="12"/>
  <c r="E5294" i="12"/>
  <c r="E5295" i="12"/>
  <c r="E5296" i="12"/>
  <c r="E5304" i="12"/>
  <c r="E5305" i="12"/>
  <c r="E5306" i="12"/>
  <c r="E5307" i="12"/>
  <c r="E5308" i="12"/>
  <c r="E5309" i="12"/>
  <c r="E5262" i="12"/>
  <c r="E5263" i="12"/>
  <c r="E5264" i="12"/>
  <c r="E5265" i="12"/>
  <c r="E5266" i="12"/>
  <c r="E5267" i="12"/>
  <c r="E5268" i="12"/>
  <c r="E5269" i="12"/>
  <c r="E5270" i="12"/>
  <c r="E5271" i="12"/>
  <c r="E5272" i="12"/>
  <c r="E5273" i="12"/>
  <c r="E5310" i="12"/>
  <c r="E5311" i="12"/>
  <c r="E5312" i="12"/>
  <c r="E5313" i="12"/>
  <c r="E5314" i="12"/>
  <c r="E5315" i="12"/>
  <c r="E5316" i="12"/>
  <c r="E5317" i="12"/>
  <c r="E5318" i="12"/>
  <c r="E5319" i="12"/>
  <c r="E5320" i="12"/>
  <c r="E5321" i="12"/>
  <c r="E5297" i="12"/>
  <c r="E5298" i="12"/>
  <c r="E5299" i="12"/>
  <c r="E5300" i="12"/>
  <c r="E5301" i="12"/>
  <c r="E5302" i="12"/>
  <c r="E5303" i="12"/>
  <c r="E5328" i="12"/>
  <c r="E5329" i="12"/>
  <c r="E5330" i="12"/>
  <c r="E5331" i="12"/>
  <c r="E5332" i="12"/>
  <c r="E5333" i="12"/>
  <c r="E5334" i="12"/>
  <c r="E5335" i="12"/>
  <c r="E5336" i="12"/>
  <c r="E5337" i="12"/>
  <c r="E5338" i="12"/>
  <c r="E5343" i="12"/>
  <c r="E5344" i="12"/>
  <c r="E5345" i="12"/>
  <c r="E5322" i="12"/>
  <c r="E5323" i="12"/>
  <c r="E5324" i="12"/>
  <c r="E5325" i="12"/>
  <c r="E5326" i="12"/>
  <c r="E5327" i="12"/>
  <c r="E5346" i="12"/>
  <c r="E5347" i="12"/>
  <c r="E5348" i="12"/>
  <c r="E5349" i="12"/>
  <c r="E5350" i="12"/>
  <c r="E5351" i="12"/>
  <c r="E5339" i="12"/>
  <c r="E5340" i="12"/>
  <c r="E5341" i="12"/>
  <c r="E5342" i="12"/>
  <c r="E5353" i="12"/>
  <c r="E5352" i="12"/>
  <c r="E5360" i="12"/>
  <c r="E5361" i="12"/>
  <c r="E5362" i="12"/>
  <c r="E5363" i="12"/>
  <c r="E5364" i="12"/>
  <c r="E5365" i="12"/>
  <c r="E5366" i="12"/>
  <c r="E5367" i="12"/>
  <c r="E5368" i="12"/>
  <c r="E5369" i="12"/>
  <c r="E5370" i="12"/>
  <c r="E5375" i="12"/>
  <c r="E5376" i="12"/>
  <c r="E5377" i="12"/>
  <c r="E5354" i="12"/>
  <c r="E5355" i="12"/>
  <c r="E5356" i="12"/>
  <c r="E5357" i="12"/>
  <c r="E5358" i="12"/>
  <c r="E5359" i="12"/>
  <c r="E5378" i="12"/>
  <c r="E5379" i="12"/>
  <c r="E5380" i="12"/>
  <c r="E5381" i="12"/>
  <c r="E5382" i="12"/>
  <c r="E5383" i="12"/>
  <c r="E5371" i="12"/>
  <c r="E5372" i="12"/>
  <c r="E5373" i="12"/>
  <c r="E5374" i="12"/>
  <c r="E5390" i="12"/>
  <c r="E5391" i="12"/>
  <c r="E5392" i="12"/>
  <c r="E5393" i="12"/>
  <c r="E5394" i="12"/>
  <c r="E5395" i="12"/>
  <c r="E5396" i="12"/>
  <c r="E5397" i="12"/>
  <c r="E5398" i="12"/>
  <c r="E5399" i="12"/>
  <c r="E5400" i="12"/>
  <c r="E5405" i="12"/>
  <c r="E5406" i="12"/>
  <c r="E5407" i="12"/>
  <c r="E5384" i="12"/>
  <c r="E5385" i="12"/>
  <c r="E5386" i="12"/>
  <c r="E5387" i="12"/>
  <c r="E5388" i="12"/>
  <c r="E5389" i="12"/>
  <c r="E5408" i="12"/>
  <c r="E5409" i="12"/>
  <c r="E5410" i="12"/>
  <c r="E5411" i="12"/>
  <c r="E5412" i="12"/>
  <c r="E5413" i="12"/>
  <c r="E5401" i="12"/>
  <c r="E5402" i="12"/>
  <c r="E5403" i="12"/>
  <c r="E5404" i="12"/>
  <c r="E5426" i="12"/>
  <c r="E5427" i="12"/>
  <c r="E5428" i="12"/>
  <c r="E5429" i="12"/>
  <c r="E5430" i="12"/>
  <c r="E5431" i="12"/>
  <c r="E5432" i="12"/>
  <c r="E5433" i="12"/>
  <c r="E5434" i="12"/>
  <c r="E5435" i="12"/>
  <c r="E5436" i="12"/>
  <c r="E5437" i="12"/>
  <c r="E5438" i="12"/>
  <c r="E5439" i="12"/>
  <c r="E5440" i="12"/>
  <c r="E5441" i="12"/>
  <c r="E5442" i="12"/>
  <c r="E5443" i="12"/>
  <c r="E5444" i="12"/>
  <c r="E5445" i="12"/>
  <c r="E5446" i="12"/>
  <c r="E5447" i="12"/>
  <c r="E5448" i="12"/>
  <c r="E5456" i="12"/>
  <c r="E5457" i="12"/>
  <c r="E5458" i="12"/>
  <c r="E5459" i="12"/>
  <c r="E5460" i="12"/>
  <c r="E5461" i="12"/>
  <c r="E5414" i="12"/>
  <c r="E5415" i="12"/>
  <c r="E5416" i="12"/>
  <c r="E5417" i="12"/>
  <c r="E5418" i="12"/>
  <c r="E5419" i="12"/>
  <c r="E5420" i="12"/>
  <c r="E5421" i="12"/>
  <c r="E5422" i="12"/>
  <c r="E5423" i="12"/>
  <c r="E5424" i="12"/>
  <c r="E5425" i="12"/>
  <c r="E5462" i="12"/>
  <c r="E5463" i="12"/>
  <c r="E5464" i="12"/>
  <c r="E5465" i="12"/>
  <c r="E5466" i="12"/>
  <c r="E5467" i="12"/>
  <c r="E5468" i="12"/>
  <c r="E5469" i="12"/>
  <c r="E5470" i="12"/>
  <c r="E5471" i="12"/>
  <c r="E5472" i="12"/>
  <c r="E5473" i="12"/>
  <c r="E5449" i="12"/>
  <c r="E5450" i="12"/>
  <c r="E5451" i="12"/>
  <c r="E5452" i="12"/>
  <c r="E5453" i="12"/>
  <c r="E5454" i="12"/>
  <c r="E5455" i="12"/>
  <c r="E5480" i="12"/>
  <c r="E5481" i="12"/>
  <c r="E5482" i="12"/>
  <c r="E5483" i="12"/>
  <c r="E5484" i="12"/>
  <c r="E5485" i="12"/>
  <c r="E5486" i="12"/>
  <c r="E5487" i="12"/>
  <c r="E5488" i="12"/>
  <c r="E5489" i="12"/>
  <c r="E5490" i="12"/>
  <c r="E5495" i="12"/>
  <c r="E5496" i="12"/>
  <c r="E5497" i="12"/>
  <c r="E5474" i="12"/>
  <c r="E5475" i="12"/>
  <c r="E5476" i="12"/>
  <c r="E5477" i="12"/>
  <c r="E5478" i="12"/>
  <c r="E5479" i="12"/>
  <c r="E5498" i="12"/>
  <c r="E5499" i="12"/>
  <c r="E5500" i="12"/>
  <c r="E5501" i="12"/>
  <c r="E5502" i="12"/>
  <c r="E5503" i="12"/>
  <c r="E5491" i="12"/>
  <c r="E5492" i="12"/>
  <c r="E5493" i="12"/>
  <c r="E5494" i="12"/>
  <c r="E5510" i="12"/>
  <c r="E5511" i="12"/>
  <c r="E5512" i="12"/>
  <c r="E5513" i="12"/>
  <c r="E5514" i="12"/>
  <c r="E5515" i="12"/>
  <c r="E5516" i="12"/>
  <c r="E5517" i="12"/>
  <c r="E5518" i="12"/>
  <c r="E5519" i="12"/>
  <c r="E5520" i="12"/>
  <c r="E5525" i="12"/>
  <c r="E5526" i="12"/>
  <c r="E5527" i="12"/>
  <c r="E5504" i="12"/>
  <c r="E5505" i="12"/>
  <c r="E5506" i="12"/>
  <c r="E5507" i="12"/>
  <c r="E5508" i="12"/>
  <c r="E5509" i="12"/>
  <c r="E5528" i="12"/>
  <c r="E5529" i="12"/>
  <c r="E5530" i="12"/>
  <c r="E5531" i="12"/>
  <c r="E5532" i="12"/>
  <c r="E5533" i="12"/>
  <c r="E5521" i="12"/>
  <c r="E5522" i="12"/>
  <c r="E5523" i="12"/>
  <c r="E5524" i="12"/>
  <c r="E5540" i="12"/>
  <c r="E5541" i="12"/>
  <c r="E5542" i="12"/>
  <c r="E5543" i="12"/>
  <c r="E5544" i="12"/>
  <c r="E5545" i="12"/>
  <c r="E5546" i="12"/>
  <c r="E5547" i="12"/>
  <c r="E5548" i="12"/>
  <c r="E5549" i="12"/>
  <c r="E5550" i="12"/>
  <c r="E5555" i="12"/>
  <c r="E5556" i="12"/>
  <c r="E5557" i="12"/>
  <c r="E5534" i="12"/>
  <c r="E5535" i="12"/>
  <c r="E5536" i="12"/>
  <c r="E5537" i="12"/>
  <c r="E5538" i="12"/>
  <c r="E5539" i="12"/>
  <c r="E5558" i="12"/>
  <c r="E5559" i="12"/>
  <c r="E5560" i="12"/>
  <c r="E5561" i="12"/>
  <c r="E5562" i="12"/>
  <c r="E5563" i="12"/>
  <c r="E5551" i="12"/>
  <c r="E5552" i="12"/>
  <c r="E5553" i="12"/>
  <c r="E5554" i="12"/>
  <c r="E5576" i="12"/>
  <c r="E5577" i="12"/>
  <c r="E5578" i="12"/>
  <c r="E5579" i="12"/>
  <c r="E5580" i="12"/>
  <c r="E5581" i="12"/>
  <c r="E5582" i="12"/>
  <c r="E5583" i="12"/>
  <c r="E5584" i="12"/>
  <c r="E5585" i="12"/>
  <c r="E5586" i="12"/>
  <c r="E5587" i="12"/>
  <c r="E5588" i="12"/>
  <c r="E5589" i="12"/>
  <c r="E5590" i="12"/>
  <c r="E5591" i="12"/>
  <c r="E5592" i="12"/>
  <c r="E5593" i="12"/>
  <c r="E5594" i="12"/>
  <c r="E5595" i="12"/>
  <c r="E5596" i="12"/>
  <c r="E5597" i="12"/>
  <c r="E5605" i="12"/>
  <c r="E5606" i="12"/>
  <c r="E5607" i="12"/>
  <c r="E5608" i="12"/>
  <c r="E5609" i="12"/>
  <c r="E5610" i="12"/>
  <c r="E5564" i="12"/>
  <c r="E5565" i="12"/>
  <c r="E5566" i="12"/>
  <c r="E5567" i="12"/>
  <c r="E5568" i="12"/>
  <c r="E5569" i="12"/>
  <c r="E5570" i="12"/>
  <c r="E5571" i="12"/>
  <c r="E5572" i="12"/>
  <c r="E5573" i="12"/>
  <c r="E5574" i="12"/>
  <c r="E5575" i="12"/>
  <c r="E5611" i="12"/>
  <c r="E5612" i="12"/>
  <c r="E5613" i="12"/>
  <c r="E5614" i="12"/>
  <c r="E5615" i="12"/>
  <c r="E5616" i="12"/>
  <c r="E5617" i="12"/>
  <c r="E5618" i="12"/>
  <c r="E5619" i="12"/>
  <c r="E5620" i="12"/>
  <c r="E5621" i="12"/>
  <c r="E5622" i="12"/>
  <c r="E5598" i="12"/>
  <c r="E5599" i="12"/>
  <c r="E5600" i="12"/>
  <c r="E5601" i="12"/>
  <c r="E5602" i="12"/>
  <c r="E5603" i="12"/>
  <c r="E5604" i="12"/>
  <c r="E5629" i="12"/>
  <c r="E5630" i="12"/>
  <c r="E5631" i="12"/>
  <c r="E5632" i="12"/>
  <c r="E5633" i="12"/>
  <c r="E5634" i="12"/>
  <c r="E5635" i="12"/>
  <c r="E5636" i="12"/>
  <c r="E5637" i="12"/>
  <c r="E5638" i="12"/>
  <c r="E5639" i="12"/>
  <c r="E5644" i="12"/>
  <c r="E5645" i="12"/>
  <c r="E5646" i="12"/>
  <c r="E5623" i="12"/>
  <c r="E5624" i="12"/>
  <c r="E5625" i="12"/>
  <c r="E5626" i="12"/>
  <c r="E5627" i="12"/>
  <c r="E5628" i="12"/>
  <c r="E5647" i="12"/>
  <c r="E5648" i="12"/>
  <c r="E5649" i="12"/>
  <c r="E5650" i="12"/>
  <c r="E5651" i="12"/>
  <c r="E5652" i="12"/>
  <c r="E5640" i="12"/>
  <c r="E5641" i="12"/>
  <c r="E5642" i="12"/>
  <c r="E5643" i="12"/>
  <c r="E5665" i="12"/>
  <c r="E5666" i="12"/>
  <c r="E5667" i="12"/>
  <c r="E5668" i="12"/>
  <c r="E5669" i="12"/>
  <c r="E5670" i="12"/>
  <c r="E5671" i="12"/>
  <c r="E5672" i="12"/>
  <c r="E5673" i="12"/>
  <c r="E5674" i="12"/>
  <c r="E5675" i="12"/>
  <c r="E5676" i="12"/>
  <c r="E5677" i="12"/>
  <c r="E5678" i="12"/>
  <c r="E5679" i="12"/>
  <c r="E5680" i="12"/>
  <c r="E5681" i="12"/>
  <c r="E5682" i="12"/>
  <c r="E5683" i="12"/>
  <c r="E5684" i="12"/>
  <c r="E5685" i="12"/>
  <c r="E5686" i="12"/>
  <c r="E5694" i="12"/>
  <c r="E5695" i="12"/>
  <c r="E5696" i="12"/>
  <c r="E5697" i="12"/>
  <c r="E5698" i="12"/>
  <c r="E5699" i="12"/>
  <c r="E5653" i="12"/>
  <c r="E5654" i="12"/>
  <c r="E5655" i="12"/>
  <c r="E5656" i="12"/>
  <c r="E5657" i="12"/>
  <c r="E5658" i="12"/>
  <c r="E5659" i="12"/>
  <c r="E5660" i="12"/>
  <c r="E5661" i="12"/>
  <c r="E5662" i="12"/>
  <c r="E5663" i="12"/>
  <c r="E5664" i="12"/>
  <c r="E5700" i="12"/>
  <c r="E5701" i="12"/>
  <c r="E5702" i="12"/>
  <c r="E5703" i="12"/>
  <c r="E5704" i="12"/>
  <c r="E5705" i="12"/>
  <c r="E5706" i="12"/>
  <c r="E5707" i="12"/>
  <c r="E5708" i="12"/>
  <c r="E5709" i="12"/>
  <c r="E5710" i="12"/>
  <c r="E5711" i="12"/>
  <c r="E5687" i="12"/>
  <c r="E5688" i="12"/>
  <c r="E5689" i="12"/>
  <c r="E5690" i="12"/>
  <c r="E5691" i="12"/>
  <c r="E5692" i="12"/>
  <c r="E5693" i="12"/>
  <c r="E5718" i="12"/>
  <c r="E5719" i="12"/>
  <c r="E5720" i="12"/>
  <c r="E5721" i="12"/>
  <c r="E5722" i="12"/>
  <c r="E5723" i="12"/>
  <c r="E5724" i="12"/>
  <c r="E5728" i="12"/>
  <c r="E5729" i="12"/>
  <c r="E5730" i="12"/>
  <c r="E5712" i="12"/>
  <c r="E5713" i="12"/>
  <c r="E5714" i="12"/>
  <c r="E5715" i="12"/>
  <c r="E5716" i="12"/>
  <c r="E5717" i="12"/>
  <c r="E5731" i="12"/>
  <c r="E5732" i="12"/>
  <c r="E5733" i="12"/>
  <c r="E5734" i="12"/>
  <c r="E5735" i="12"/>
  <c r="E5736" i="12"/>
  <c r="E5725" i="12"/>
  <c r="E5726" i="12"/>
  <c r="E5727" i="12"/>
  <c r="E5749" i="12"/>
  <c r="E5750" i="12"/>
  <c r="E5751" i="12"/>
  <c r="E5752" i="12"/>
  <c r="E5753" i="12"/>
  <c r="E5754" i="12"/>
  <c r="E5755" i="12"/>
  <c r="E5756" i="12"/>
  <c r="E5757" i="12"/>
  <c r="E5758" i="12"/>
  <c r="E5759" i="12"/>
  <c r="E5760" i="12"/>
  <c r="E5761" i="12"/>
  <c r="E5762" i="12"/>
  <c r="E5763" i="12"/>
  <c r="E5764" i="12"/>
  <c r="E5765" i="12"/>
  <c r="E5766" i="12"/>
  <c r="E5767" i="12"/>
  <c r="E5768" i="12"/>
  <c r="E5769" i="12"/>
  <c r="E5770" i="12"/>
  <c r="E5771" i="12"/>
  <c r="E5779" i="12"/>
  <c r="E5780" i="12"/>
  <c r="E5781" i="12"/>
  <c r="E5782" i="12"/>
  <c r="E5783" i="12"/>
  <c r="E5784" i="12"/>
  <c r="E5737" i="12"/>
  <c r="E5738" i="12"/>
  <c r="E5739" i="12"/>
  <c r="E5740" i="12"/>
  <c r="E5741" i="12"/>
  <c r="E5742" i="12"/>
  <c r="E5743" i="12"/>
  <c r="E5744" i="12"/>
  <c r="E5745" i="12"/>
  <c r="E5746" i="12"/>
  <c r="E5747" i="12"/>
  <c r="E5748" i="12"/>
  <c r="E5785" i="12"/>
  <c r="E5786" i="12"/>
  <c r="E5787" i="12"/>
  <c r="E5788" i="12"/>
  <c r="E5789" i="12"/>
  <c r="E5790" i="12"/>
  <c r="E5791" i="12"/>
  <c r="E5792" i="12"/>
  <c r="E5793" i="12"/>
  <c r="E5794" i="12"/>
  <c r="E5795" i="12"/>
  <c r="E5796" i="12"/>
  <c r="E5772" i="12"/>
  <c r="E5773" i="12"/>
  <c r="E5774" i="12"/>
  <c r="E5775" i="12"/>
  <c r="E5776" i="12"/>
  <c r="E5777" i="12"/>
  <c r="E5778" i="12"/>
  <c r="E5803" i="12"/>
  <c r="E5804" i="12"/>
  <c r="E5805" i="12"/>
  <c r="E5806" i="12"/>
  <c r="E5807" i="12"/>
  <c r="E5808" i="12"/>
  <c r="E5809" i="12"/>
  <c r="E5810" i="12"/>
  <c r="E5811" i="12"/>
  <c r="E5812" i="12"/>
  <c r="E5813" i="12"/>
  <c r="E5818" i="12"/>
  <c r="E5819" i="12"/>
  <c r="E5820" i="12"/>
  <c r="E5797" i="12"/>
  <c r="E5798" i="12"/>
  <c r="E5799" i="12"/>
  <c r="E5800" i="12"/>
  <c r="E5801" i="12"/>
  <c r="E5802" i="12"/>
  <c r="E5821" i="12"/>
  <c r="E5822" i="12"/>
  <c r="E5823" i="12"/>
  <c r="E5824" i="12"/>
  <c r="E5825" i="12"/>
  <c r="E5826" i="12"/>
  <c r="E5814" i="12"/>
  <c r="E5815" i="12"/>
  <c r="E5816" i="12"/>
  <c r="E5817" i="12"/>
  <c r="E5833" i="12"/>
  <c r="E5834" i="12"/>
  <c r="E5835" i="12"/>
  <c r="E5836" i="12"/>
  <c r="E5837" i="12"/>
  <c r="E5838" i="12"/>
  <c r="E5842" i="12"/>
  <c r="E5843" i="12"/>
  <c r="E5844" i="12"/>
  <c r="E5827" i="12"/>
  <c r="E5828" i="12"/>
  <c r="E5829" i="12"/>
  <c r="E5830" i="12"/>
  <c r="E5831" i="12"/>
  <c r="E5832" i="12"/>
  <c r="E5845" i="12"/>
  <c r="E5846" i="12"/>
  <c r="E5847" i="12"/>
  <c r="E5848" i="12"/>
  <c r="E5849" i="12"/>
  <c r="E5850" i="12"/>
  <c r="E5839" i="12"/>
  <c r="E5840" i="12"/>
  <c r="E5841" i="12"/>
  <c r="E5863" i="12"/>
  <c r="E5864" i="12"/>
  <c r="E5865" i="12"/>
  <c r="E5866" i="12"/>
  <c r="E5867" i="12"/>
  <c r="E5868" i="12"/>
  <c r="E5869" i="12"/>
  <c r="E5871" i="12"/>
  <c r="E5870" i="12"/>
  <c r="E5872" i="12"/>
  <c r="E5873" i="12"/>
  <c r="E5874" i="12"/>
  <c r="E5875" i="12"/>
  <c r="E5876" i="12"/>
  <c r="E5877" i="12"/>
  <c r="E5878" i="12"/>
  <c r="E5879" i="12"/>
  <c r="E5880" i="12"/>
  <c r="E5881" i="12"/>
  <c r="E5882" i="12"/>
  <c r="E5883" i="12"/>
  <c r="E5884" i="12"/>
  <c r="E5885" i="12"/>
  <c r="E5893" i="12"/>
  <c r="E5894" i="12"/>
  <c r="E5895" i="12"/>
  <c r="E5896" i="12"/>
  <c r="E5897" i="12"/>
  <c r="E5898" i="12"/>
  <c r="E5851" i="12"/>
  <c r="E5852" i="12"/>
  <c r="E5853" i="12"/>
  <c r="E5854" i="12"/>
  <c r="E5855" i="12"/>
  <c r="E5856" i="12"/>
  <c r="E5857" i="12"/>
  <c r="E5858" i="12"/>
  <c r="E5859" i="12"/>
  <c r="E5860" i="12"/>
  <c r="E5861" i="12"/>
  <c r="E5862" i="12"/>
  <c r="E5899" i="12"/>
  <c r="E5900" i="12"/>
  <c r="E5901" i="12"/>
  <c r="E5902" i="12"/>
  <c r="E5903" i="12"/>
  <c r="E5904" i="12"/>
  <c r="E5905" i="12"/>
  <c r="E5906" i="12"/>
  <c r="E5907" i="12"/>
  <c r="E5908" i="12"/>
  <c r="E5909" i="12"/>
  <c r="E5910" i="12"/>
  <c r="E5886" i="12"/>
  <c r="E5887" i="12"/>
  <c r="E5888" i="12"/>
  <c r="E5889" i="12"/>
  <c r="E5890" i="12"/>
  <c r="E5891" i="12"/>
  <c r="E5892" i="12"/>
  <c r="E5911" i="12"/>
  <c r="E5912" i="12"/>
  <c r="E5913" i="12"/>
  <c r="E5914" i="12"/>
  <c r="E5915" i="12"/>
  <c r="E5916" i="12"/>
  <c r="E5917" i="12"/>
  <c r="E5924" i="12"/>
  <c r="E5925" i="12"/>
  <c r="E5926" i="12"/>
  <c r="E5927" i="12"/>
  <c r="E5928" i="12"/>
  <c r="E5929" i="12"/>
  <c r="E5930" i="12"/>
  <c r="E5934" i="12"/>
  <c r="E5935" i="12"/>
  <c r="E5936" i="12"/>
  <c r="E5918" i="12"/>
  <c r="E5919" i="12"/>
  <c r="E5920" i="12"/>
  <c r="E5921" i="12"/>
  <c r="E5922" i="12"/>
  <c r="E5923" i="12"/>
  <c r="E5937" i="12"/>
  <c r="E5938" i="12"/>
  <c r="E5939" i="12"/>
  <c r="E5940" i="12"/>
  <c r="E5941" i="12"/>
  <c r="E5942" i="12"/>
  <c r="E5931" i="12"/>
  <c r="E5932" i="12"/>
  <c r="E5933" i="12"/>
  <c r="E5949" i="12"/>
  <c r="E5950" i="12"/>
  <c r="E5951" i="12"/>
  <c r="E5952" i="12"/>
  <c r="E5953" i="12"/>
  <c r="E5954" i="12"/>
  <c r="E5955" i="12"/>
  <c r="E5956" i="12"/>
  <c r="E5957" i="12"/>
  <c r="E5958" i="12"/>
  <c r="E5959" i="12"/>
  <c r="E5964" i="12"/>
  <c r="E5965" i="12"/>
  <c r="E5966" i="12"/>
  <c r="E5943" i="12"/>
  <c r="E5944" i="12"/>
  <c r="E5945" i="12"/>
  <c r="E5946" i="12"/>
  <c r="E5947" i="12"/>
  <c r="E5948" i="12"/>
  <c r="E5967" i="12"/>
  <c r="E5968" i="12"/>
  <c r="E5969" i="12"/>
  <c r="E5970" i="12"/>
  <c r="E5971" i="12"/>
  <c r="E5972" i="12"/>
  <c r="E5960" i="12"/>
  <c r="E5961" i="12"/>
  <c r="E5962" i="12"/>
  <c r="E5963" i="12"/>
  <c r="E5979" i="12"/>
  <c r="E5980" i="12"/>
  <c r="E5981" i="12"/>
  <c r="E5982" i="12"/>
  <c r="E5983" i="12"/>
  <c r="E5984" i="12"/>
  <c r="E5985" i="12"/>
  <c r="E5990" i="12"/>
  <c r="E5991" i="12"/>
  <c r="E5992" i="12"/>
  <c r="E5973" i="12"/>
  <c r="E5974" i="12"/>
  <c r="E5975" i="12"/>
  <c r="E5976" i="12"/>
  <c r="E5977" i="12"/>
  <c r="E5978" i="12"/>
  <c r="E5993" i="12"/>
  <c r="E5994" i="12"/>
  <c r="E5995" i="12"/>
  <c r="E5996" i="12"/>
  <c r="E5997" i="12"/>
  <c r="E5998" i="12"/>
  <c r="E5986" i="12"/>
  <c r="E5987" i="12"/>
  <c r="E5988" i="12"/>
  <c r="E5989" i="12"/>
  <c r="E6013" i="12"/>
  <c r="E6011" i="12"/>
  <c r="E6012" i="12"/>
  <c r="E6016" i="12"/>
  <c r="E6014" i="12"/>
  <c r="E6015" i="12"/>
  <c r="E6017" i="12"/>
  <c r="E6018" i="12"/>
  <c r="E6019" i="12"/>
  <c r="E6021" i="12"/>
  <c r="E6020" i="12"/>
  <c r="E6022" i="12"/>
  <c r="E6023" i="12"/>
  <c r="E6024" i="12"/>
  <c r="E6025" i="12"/>
  <c r="E6026" i="12"/>
  <c r="E6027" i="12"/>
  <c r="E6028" i="12"/>
  <c r="E6029" i="12"/>
  <c r="E6030" i="12"/>
  <c r="E6031" i="12"/>
  <c r="E6032" i="12"/>
  <c r="E6033" i="12"/>
  <c r="E6034" i="12"/>
  <c r="E6035" i="12"/>
  <c r="E6043" i="12"/>
  <c r="E6044" i="12"/>
  <c r="E6045" i="12"/>
  <c r="E6046" i="12"/>
  <c r="E6047" i="12"/>
  <c r="E6048" i="12"/>
  <c r="E5999" i="12"/>
  <c r="E6000" i="12"/>
  <c r="E6001" i="12"/>
  <c r="E6002" i="12"/>
  <c r="E6003" i="12"/>
  <c r="E6004" i="12"/>
  <c r="E6005" i="12"/>
  <c r="E6006" i="12"/>
  <c r="E6007" i="12"/>
  <c r="E6008" i="12"/>
  <c r="E6009" i="12"/>
  <c r="E6010" i="12"/>
  <c r="E6049" i="12"/>
  <c r="E6050" i="12"/>
  <c r="E6051" i="12"/>
  <c r="E6052" i="12"/>
  <c r="E6053" i="12"/>
  <c r="E6054" i="12"/>
  <c r="E6055" i="12"/>
  <c r="E6056" i="12"/>
  <c r="E6057" i="12"/>
  <c r="E6058" i="12"/>
  <c r="E6059" i="12"/>
  <c r="E6060" i="12"/>
  <c r="E6036" i="12"/>
  <c r="E6037" i="12"/>
  <c r="E6038" i="12"/>
  <c r="E6039" i="12"/>
  <c r="E6040" i="12"/>
  <c r="E6041" i="12"/>
  <c r="E6042" i="12"/>
  <c r="E6061" i="12"/>
  <c r="E6062" i="12"/>
  <c r="E6063" i="12"/>
  <c r="E6064" i="12"/>
  <c r="E6065" i="12"/>
  <c r="E6066" i="12"/>
  <c r="E6073" i="12"/>
  <c r="E6074" i="12"/>
  <c r="E6075" i="12"/>
  <c r="E6076" i="12"/>
  <c r="E6077" i="12"/>
  <c r="E6078" i="12"/>
  <c r="E6079" i="12"/>
  <c r="E6080" i="12"/>
  <c r="E6081" i="12"/>
  <c r="E6086" i="12"/>
  <c r="E6087" i="12"/>
  <c r="E6088" i="12"/>
  <c r="E6067" i="12"/>
  <c r="E6068" i="12"/>
  <c r="E6069" i="12"/>
  <c r="E6070" i="12"/>
  <c r="E6071" i="12"/>
  <c r="E6072" i="12"/>
  <c r="E6089" i="12"/>
  <c r="E6090" i="12"/>
  <c r="E6091" i="12"/>
  <c r="E6092" i="12"/>
  <c r="E6093" i="12"/>
  <c r="E6094" i="12"/>
  <c r="E6082" i="12"/>
  <c r="E6083" i="12"/>
  <c r="E6084" i="12"/>
  <c r="E6085" i="12"/>
  <c r="E6101" i="12"/>
  <c r="E6102" i="12"/>
  <c r="E6103" i="12"/>
  <c r="E6104" i="12"/>
  <c r="E6105" i="12"/>
  <c r="E6106" i="12"/>
  <c r="E6107" i="12"/>
  <c r="E6108" i="12"/>
  <c r="E6109" i="12"/>
  <c r="E6110" i="12"/>
  <c r="E6111" i="12"/>
  <c r="E6115" i="12"/>
  <c r="E6116" i="12"/>
  <c r="E6117" i="12"/>
  <c r="E6095" i="12"/>
  <c r="E6096" i="12"/>
  <c r="E6097" i="12"/>
  <c r="E6098" i="12"/>
  <c r="E6099" i="12"/>
  <c r="E6100" i="12"/>
  <c r="E6118" i="12"/>
  <c r="E6119" i="12"/>
  <c r="E6120" i="12"/>
  <c r="E6121" i="12"/>
  <c r="E6122" i="12"/>
  <c r="E6123" i="12"/>
  <c r="E6112" i="12"/>
  <c r="E6113" i="12"/>
  <c r="E6114" i="12"/>
  <c r="E6130" i="12"/>
  <c r="E6131" i="12"/>
  <c r="E6132" i="12"/>
  <c r="E6133" i="12"/>
  <c r="E6134" i="12"/>
  <c r="E6135" i="12"/>
  <c r="E6136" i="12"/>
  <c r="E6137" i="12"/>
  <c r="E6138" i="12"/>
  <c r="E6143" i="12"/>
  <c r="E6144" i="12"/>
  <c r="E6145" i="12"/>
  <c r="E6124" i="12"/>
  <c r="E6125" i="12"/>
  <c r="E6126" i="12"/>
  <c r="E6127" i="12"/>
  <c r="E6128" i="12"/>
  <c r="E6129" i="12"/>
  <c r="E6146" i="12"/>
  <c r="E6147" i="12"/>
  <c r="E6148" i="12"/>
  <c r="E6149" i="12"/>
  <c r="E6150" i="12"/>
  <c r="E6151" i="12"/>
  <c r="E6139" i="12"/>
  <c r="E6140" i="12"/>
  <c r="E6141" i="12"/>
  <c r="E6142" i="12"/>
  <c r="E6158" i="12"/>
  <c r="E6159" i="12"/>
  <c r="E6160" i="12"/>
  <c r="E6161" i="12"/>
  <c r="E6162" i="12"/>
  <c r="E6163" i="12"/>
  <c r="E6164" i="12"/>
  <c r="E6165" i="12"/>
  <c r="E6166" i="12"/>
  <c r="E6171" i="12"/>
  <c r="E6172" i="12"/>
  <c r="E6173" i="12"/>
  <c r="E6152" i="12"/>
  <c r="E6153" i="12"/>
  <c r="E6154" i="12"/>
  <c r="E6155" i="12"/>
  <c r="E6156" i="12"/>
  <c r="E6157" i="12"/>
  <c r="E6174" i="12"/>
  <c r="E6175" i="12"/>
  <c r="E6176" i="12"/>
  <c r="E6177" i="12"/>
  <c r="E6178" i="12"/>
  <c r="E6179" i="12"/>
  <c r="E6167" i="12"/>
  <c r="E6168" i="12"/>
  <c r="E6169" i="12"/>
  <c r="E6170" i="12"/>
  <c r="E6186" i="12"/>
  <c r="E6187" i="12"/>
  <c r="E6188" i="12"/>
  <c r="E6189" i="12"/>
  <c r="E6190" i="12"/>
  <c r="E6191" i="12"/>
  <c r="E6192" i="12"/>
  <c r="E6193" i="12"/>
  <c r="E6194" i="12"/>
  <c r="E6195" i="12"/>
  <c r="E6196" i="12"/>
  <c r="E6201" i="12"/>
  <c r="E6202" i="12"/>
  <c r="E6203" i="12"/>
  <c r="E6180" i="12"/>
  <c r="E6181" i="12"/>
  <c r="E6182" i="12"/>
  <c r="E6183" i="12"/>
  <c r="E6184" i="12"/>
  <c r="E6185" i="12"/>
  <c r="E6204" i="12"/>
  <c r="E6205" i="12"/>
  <c r="E6206" i="12"/>
  <c r="E6207" i="12"/>
  <c r="E6208" i="12"/>
  <c r="E6209" i="12"/>
  <c r="E6197" i="12"/>
  <c r="E6198" i="12"/>
  <c r="E6199" i="12"/>
  <c r="E6200" i="12"/>
  <c r="E6216" i="12"/>
  <c r="E6217" i="12"/>
  <c r="E6218" i="12"/>
  <c r="E6219" i="12"/>
  <c r="E6220" i="12"/>
  <c r="E6221" i="12"/>
  <c r="E6222" i="12"/>
  <c r="E6223" i="12"/>
  <c r="E6224" i="12"/>
  <c r="E6225" i="12"/>
  <c r="E6226" i="12"/>
  <c r="E6231" i="12"/>
  <c r="E6232" i="12"/>
  <c r="E6233" i="12"/>
  <c r="E6210" i="12"/>
  <c r="E6211" i="12"/>
  <c r="E6212" i="12"/>
  <c r="E6213" i="12"/>
  <c r="E6214" i="12"/>
  <c r="E6215" i="12"/>
  <c r="E6234" i="12"/>
  <c r="E6235" i="12"/>
  <c r="E6236" i="12"/>
  <c r="E6237" i="12"/>
  <c r="E6238" i="12"/>
  <c r="E6239" i="12"/>
  <c r="E6227" i="12"/>
  <c r="E6228" i="12"/>
  <c r="E6229" i="12"/>
  <c r="E6230" i="12"/>
  <c r="E6246" i="12"/>
  <c r="E6247" i="12"/>
  <c r="E6248" i="12"/>
  <c r="E6249" i="12"/>
  <c r="E6250" i="12"/>
  <c r="E6251" i="12"/>
  <c r="E6255" i="12"/>
  <c r="E6256" i="12"/>
  <c r="E6257" i="12"/>
  <c r="E6240" i="12"/>
  <c r="E6241" i="12"/>
  <c r="E6242" i="12"/>
  <c r="E6243" i="12"/>
  <c r="E6244" i="12"/>
  <c r="E6245" i="12"/>
  <c r="E6258" i="12"/>
  <c r="E6259" i="12"/>
  <c r="E6260" i="12"/>
  <c r="E6261" i="12"/>
  <c r="E6262" i="12"/>
  <c r="E6263" i="12"/>
  <c r="E6252" i="12"/>
  <c r="E6253" i="12"/>
  <c r="E6254" i="12"/>
  <c r="E6270" i="12"/>
  <c r="E6271" i="12"/>
  <c r="E6272" i="12"/>
  <c r="E6273" i="12"/>
  <c r="E6274" i="12"/>
  <c r="E6275" i="12"/>
  <c r="E6276" i="12"/>
  <c r="E6277" i="12"/>
  <c r="E6278" i="12"/>
  <c r="E6283" i="12"/>
  <c r="E6284" i="12"/>
  <c r="E6285" i="12"/>
  <c r="E6264" i="12"/>
  <c r="E6265" i="12"/>
  <c r="E6266" i="12"/>
  <c r="E6267" i="12"/>
  <c r="E6268" i="12"/>
  <c r="E6269" i="12"/>
  <c r="E6286" i="12"/>
  <c r="E6287" i="12"/>
  <c r="E6288" i="12"/>
  <c r="E6289" i="12"/>
  <c r="E6290" i="12"/>
  <c r="E6291" i="12"/>
  <c r="E6279" i="12"/>
  <c r="E6280" i="12"/>
  <c r="E6281" i="12"/>
  <c r="E6282" i="12"/>
  <c r="E6298" i="12"/>
  <c r="E6299" i="12"/>
  <c r="E6300" i="12"/>
  <c r="E6301" i="12"/>
  <c r="E6302" i="12"/>
  <c r="E6303" i="12"/>
  <c r="E6304" i="12"/>
  <c r="E6305" i="12"/>
  <c r="E6307" i="12"/>
  <c r="E6308" i="12"/>
  <c r="E6309" i="12"/>
  <c r="E6292" i="12"/>
  <c r="E6293" i="12"/>
  <c r="E6294" i="12"/>
  <c r="E6295" i="12"/>
  <c r="E6296" i="12"/>
  <c r="E6297" i="12"/>
  <c r="E6310" i="12"/>
  <c r="E6311" i="12"/>
  <c r="E6312" i="12"/>
  <c r="E6313" i="12"/>
  <c r="E6314" i="12"/>
  <c r="E6315" i="12"/>
  <c r="E6306" i="12"/>
  <c r="E6322" i="12"/>
  <c r="E6323" i="12"/>
  <c r="E6324" i="12"/>
  <c r="E6325" i="12"/>
  <c r="E6326" i="12"/>
  <c r="E6327" i="12"/>
  <c r="E6328" i="12"/>
  <c r="E6329" i="12"/>
  <c r="E6330" i="12"/>
  <c r="E6331" i="12"/>
  <c r="E6332" i="12"/>
  <c r="E6337" i="12"/>
  <c r="E6338" i="12"/>
  <c r="E6339" i="12"/>
  <c r="E6316" i="12"/>
  <c r="E6317" i="12"/>
  <c r="E6318" i="12"/>
  <c r="E6319" i="12"/>
  <c r="E6320" i="12"/>
  <c r="E6321" i="12"/>
  <c r="E6340" i="12"/>
  <c r="E6341" i="12"/>
  <c r="E6342" i="12"/>
  <c r="E6343" i="12"/>
  <c r="E6344" i="12"/>
  <c r="E6345" i="12"/>
  <c r="E6333" i="12"/>
  <c r="E6334" i="12"/>
  <c r="E6335" i="12"/>
  <c r="E6336" i="12"/>
  <c r="E6352" i="12"/>
  <c r="E6353" i="12"/>
  <c r="E6354" i="12"/>
  <c r="E6355" i="12"/>
  <c r="E6356" i="12"/>
  <c r="E6357" i="12"/>
  <c r="E6358" i="12"/>
  <c r="E6359" i="12"/>
  <c r="E6360" i="12"/>
  <c r="E6361" i="12"/>
  <c r="E6362" i="12"/>
  <c r="E6367" i="12"/>
  <c r="E6368" i="12"/>
  <c r="E6369" i="12"/>
  <c r="E6346" i="12"/>
  <c r="E6347" i="12"/>
  <c r="E6348" i="12"/>
  <c r="E6349" i="12"/>
  <c r="E6350" i="12"/>
  <c r="E6351" i="12"/>
  <c r="E6370" i="12"/>
  <c r="E6371" i="12"/>
  <c r="E6372" i="12"/>
  <c r="E6373" i="12"/>
  <c r="E6374" i="12"/>
  <c r="E6375" i="12"/>
  <c r="E6363" i="12"/>
  <c r="E6364" i="12"/>
  <c r="E6365" i="12"/>
  <c r="E6366" i="12"/>
  <c r="E6382" i="12"/>
  <c r="E6383" i="12"/>
  <c r="E6384" i="12"/>
  <c r="E6385" i="12"/>
  <c r="E6386" i="12"/>
  <c r="E6387" i="12"/>
  <c r="E6391" i="12"/>
  <c r="E6392" i="12"/>
  <c r="E6393" i="12"/>
  <c r="E6376" i="12"/>
  <c r="E6377" i="12"/>
  <c r="E6378" i="12"/>
  <c r="E6379" i="12"/>
  <c r="E6380" i="12"/>
  <c r="E6381" i="12"/>
  <c r="E6394" i="12"/>
  <c r="E6395" i="12"/>
  <c r="E6396" i="12"/>
  <c r="E6397" i="12"/>
  <c r="E6398" i="12"/>
  <c r="E6399" i="12"/>
  <c r="E6388" i="12"/>
  <c r="E6389" i="12"/>
  <c r="E6390" i="12"/>
  <c r="E6406" i="12"/>
  <c r="E6407" i="12"/>
  <c r="E6408" i="12"/>
  <c r="E6409" i="12"/>
  <c r="E6410" i="12"/>
  <c r="E6411" i="12"/>
  <c r="E6412" i="12"/>
  <c r="E6413" i="12"/>
  <c r="E6414" i="12"/>
  <c r="E6415" i="12"/>
  <c r="E6416" i="12"/>
  <c r="E6420" i="12"/>
  <c r="E6421" i="12"/>
  <c r="E6422" i="12"/>
  <c r="E6400" i="12"/>
  <c r="E6401" i="12"/>
  <c r="E6402" i="12"/>
  <c r="E6403" i="12"/>
  <c r="E6404" i="12"/>
  <c r="E6405" i="12"/>
  <c r="E6423" i="12"/>
  <c r="E6424" i="12"/>
  <c r="E6425" i="12"/>
  <c r="E6426" i="12"/>
  <c r="E6427" i="12"/>
  <c r="E6417" i="12"/>
  <c r="E6418" i="12"/>
  <c r="E6419" i="12"/>
  <c r="E6440" i="12"/>
  <c r="E6441" i="12"/>
  <c r="E6442" i="12"/>
  <c r="E6443" i="12"/>
  <c r="E6444" i="12"/>
  <c r="E6445" i="12"/>
  <c r="E6446" i="12"/>
  <c r="E6447" i="12"/>
  <c r="E6448" i="12"/>
  <c r="E6449" i="12"/>
  <c r="E6450" i="12"/>
  <c r="E6451" i="12"/>
  <c r="E6452" i="12"/>
  <c r="E6453" i="12"/>
  <c r="E6454" i="12"/>
  <c r="E6455" i="12"/>
  <c r="E6463" i="12"/>
  <c r="E6464" i="12"/>
  <c r="E6465" i="12"/>
  <c r="E6466" i="12"/>
  <c r="E6467" i="12"/>
  <c r="E6468" i="12"/>
  <c r="E6428" i="12"/>
  <c r="E6429" i="12"/>
  <c r="E6430" i="12"/>
  <c r="E6431" i="12"/>
  <c r="E6432" i="12"/>
  <c r="E6433" i="12"/>
  <c r="E6434" i="12"/>
  <c r="E6435" i="12"/>
  <c r="E6436" i="12"/>
  <c r="E6437" i="12"/>
  <c r="E6438" i="12"/>
  <c r="E6439" i="12"/>
  <c r="E6469" i="12"/>
  <c r="E6470" i="12"/>
  <c r="E6471" i="12"/>
  <c r="E6472" i="12"/>
  <c r="E6473" i="12"/>
  <c r="E6474" i="12"/>
  <c r="E6475" i="12"/>
  <c r="E6476" i="12"/>
  <c r="E6477" i="12"/>
  <c r="E6478" i="12"/>
  <c r="E6479" i="12"/>
  <c r="E6480" i="12"/>
  <c r="E6456" i="12"/>
  <c r="E6457" i="12"/>
  <c r="E6458" i="12"/>
  <c r="E6459" i="12"/>
  <c r="E6460" i="12"/>
  <c r="E6461" i="12"/>
  <c r="E6462" i="12"/>
  <c r="E6497" i="12"/>
  <c r="E6498" i="12"/>
  <c r="E6499" i="12"/>
  <c r="E6500" i="12"/>
  <c r="E6501" i="12"/>
  <c r="E6502" i="12"/>
  <c r="E6503" i="12"/>
  <c r="E6504" i="12"/>
  <c r="E6505" i="12"/>
  <c r="E6506" i="12"/>
  <c r="E6507" i="12"/>
  <c r="E6508" i="12"/>
  <c r="E6509" i="12"/>
  <c r="E6510" i="12"/>
  <c r="E6511" i="12"/>
  <c r="E6512" i="12"/>
  <c r="E6513" i="12"/>
  <c r="E6514" i="12"/>
  <c r="E6515" i="12"/>
  <c r="E6516" i="12"/>
  <c r="E6517" i="12"/>
  <c r="E6518" i="12"/>
  <c r="E6519" i="12"/>
  <c r="E6529" i="12"/>
  <c r="E6527" i="12"/>
  <c r="E6528" i="12"/>
  <c r="E6530" i="12"/>
  <c r="E6532" i="12"/>
  <c r="E6531" i="12"/>
  <c r="E6533" i="12"/>
  <c r="E6534" i="12"/>
  <c r="E6483" i="12"/>
  <c r="E6481" i="12"/>
  <c r="E6482" i="12"/>
  <c r="E6486" i="12"/>
  <c r="E6484" i="12"/>
  <c r="E6485" i="12"/>
  <c r="E6487" i="12"/>
  <c r="E6488" i="12"/>
  <c r="E6491" i="12"/>
  <c r="E6489" i="12"/>
  <c r="E6490" i="12"/>
  <c r="E6492" i="12"/>
  <c r="E6494" i="12"/>
  <c r="E6493" i="12"/>
  <c r="E6495" i="12"/>
  <c r="E6496" i="12"/>
  <c r="E6537" i="12"/>
  <c r="E6535" i="12"/>
  <c r="E6536" i="12"/>
  <c r="E6538" i="12"/>
  <c r="E6540" i="12"/>
  <c r="E6539" i="12"/>
  <c r="E6541" i="12"/>
  <c r="E6542" i="12"/>
  <c r="E6543" i="12"/>
  <c r="E6544" i="12"/>
  <c r="E6547" i="12"/>
  <c r="E6545" i="12"/>
  <c r="E6546" i="12"/>
  <c r="E6548" i="12"/>
  <c r="E6549" i="12"/>
  <c r="E6520" i="12"/>
  <c r="E6521" i="12"/>
  <c r="E6522" i="12"/>
  <c r="E6523" i="12"/>
  <c r="E6524" i="12"/>
  <c r="E6525" i="12"/>
  <c r="E6526" i="12"/>
  <c r="E6556" i="12"/>
  <c r="E6557" i="12"/>
  <c r="E6558" i="12"/>
  <c r="E6559" i="12"/>
  <c r="E6560" i="12"/>
  <c r="E6561" i="12"/>
  <c r="E6562" i="12"/>
  <c r="E6563" i="12"/>
  <c r="E6564" i="12"/>
  <c r="E6565" i="12"/>
  <c r="E6566" i="12"/>
  <c r="E6571" i="12"/>
  <c r="E6572" i="12"/>
  <c r="E6573" i="12"/>
  <c r="E6550" i="12"/>
  <c r="E6551" i="12"/>
  <c r="E6552" i="12"/>
  <c r="E6553" i="12"/>
  <c r="E6554" i="12"/>
  <c r="E6555" i="12"/>
  <c r="E6574" i="12"/>
  <c r="E6575" i="12"/>
  <c r="E6576" i="12"/>
  <c r="E6577" i="12"/>
  <c r="E6578" i="12"/>
  <c r="E6579" i="12"/>
  <c r="E6567" i="12"/>
  <c r="E6568" i="12"/>
  <c r="E6569" i="12"/>
  <c r="E6570" i="12"/>
  <c r="E6586" i="12"/>
  <c r="E6587" i="12"/>
  <c r="E6588" i="12"/>
  <c r="E6589" i="12"/>
  <c r="E6590" i="12"/>
  <c r="E6591" i="12"/>
  <c r="E6592" i="12"/>
  <c r="E6593" i="12"/>
  <c r="E6598" i="12"/>
  <c r="E6599" i="12"/>
  <c r="E6600" i="12"/>
  <c r="E6580" i="12"/>
  <c r="E6581" i="12"/>
  <c r="E6582" i="12"/>
  <c r="E6583" i="12"/>
  <c r="E6584" i="12"/>
  <c r="E6585" i="12"/>
  <c r="E6601" i="12"/>
  <c r="E6602" i="12"/>
  <c r="E6603" i="12"/>
  <c r="E6604" i="12"/>
  <c r="E6605" i="12"/>
  <c r="E6606" i="12"/>
  <c r="E6594" i="12"/>
  <c r="E6595" i="12"/>
  <c r="E6596" i="12"/>
  <c r="E6597" i="12"/>
  <c r="E6619" i="12"/>
  <c r="E6620" i="12"/>
  <c r="E6621" i="12"/>
  <c r="E6622" i="12"/>
  <c r="E6623" i="12"/>
  <c r="E6624" i="12"/>
  <c r="E6625" i="12"/>
  <c r="E6627" i="12"/>
  <c r="E6626" i="12"/>
  <c r="E6628" i="12"/>
  <c r="E6629" i="12"/>
  <c r="E6630" i="12"/>
  <c r="E6631" i="12"/>
  <c r="E6632" i="12"/>
  <c r="E6633" i="12"/>
  <c r="E6634" i="12"/>
  <c r="E6635" i="12"/>
  <c r="E6636" i="12"/>
  <c r="E6637" i="12"/>
  <c r="E6638" i="12"/>
  <c r="E6639" i="12"/>
  <c r="E6640" i="12"/>
  <c r="E6641" i="12"/>
  <c r="E6649" i="12"/>
  <c r="E6650" i="12"/>
  <c r="E6651" i="12"/>
  <c r="E6652" i="12"/>
  <c r="E6653" i="12"/>
  <c r="E6654" i="12"/>
  <c r="E6607" i="12"/>
  <c r="E6608" i="12"/>
  <c r="E6609" i="12"/>
  <c r="E6610" i="12"/>
  <c r="E6611" i="12"/>
  <c r="E6612" i="12"/>
  <c r="E6613" i="12"/>
  <c r="E6614" i="12"/>
  <c r="E6615" i="12"/>
  <c r="E6616" i="12"/>
  <c r="E6617" i="12"/>
  <c r="E6618" i="12"/>
  <c r="E6655" i="12"/>
  <c r="E6656" i="12"/>
  <c r="E6657" i="12"/>
  <c r="E6658" i="12"/>
  <c r="E6659" i="12"/>
  <c r="E6660" i="12"/>
  <c r="E6661" i="12"/>
  <c r="E6662" i="12"/>
  <c r="E6663" i="12"/>
  <c r="E6664" i="12"/>
  <c r="E6665" i="12"/>
  <c r="E6666" i="12"/>
  <c r="E6642" i="12"/>
  <c r="E6643" i="12"/>
  <c r="E6644" i="12"/>
  <c r="E6645" i="12"/>
  <c r="E6646" i="12"/>
  <c r="E6647" i="12"/>
  <c r="E6648" i="12"/>
  <c r="E6673" i="12"/>
  <c r="E6674" i="12"/>
  <c r="E6675" i="12"/>
  <c r="E6676" i="12"/>
  <c r="E6677" i="12"/>
  <c r="E6678" i="12"/>
  <c r="E6679" i="12"/>
  <c r="E6680" i="12"/>
  <c r="E6681" i="12"/>
  <c r="E6682" i="12"/>
  <c r="E6683" i="12"/>
  <c r="E6688" i="12"/>
  <c r="E6689" i="12"/>
  <c r="E6690" i="12"/>
  <c r="E6667" i="12"/>
  <c r="E6668" i="12"/>
  <c r="E6669" i="12"/>
  <c r="E6670" i="12"/>
  <c r="E6671" i="12"/>
  <c r="E6672" i="12"/>
  <c r="E6691" i="12"/>
  <c r="E6692" i="12"/>
  <c r="E6693" i="12"/>
  <c r="E6694" i="12"/>
  <c r="E6695" i="12"/>
  <c r="E6696" i="12"/>
  <c r="E6684" i="12"/>
  <c r="E6685" i="12"/>
  <c r="E6686" i="12"/>
  <c r="E6687" i="12"/>
  <c r="E6703" i="12"/>
  <c r="E6704" i="12"/>
  <c r="E6705" i="12"/>
  <c r="E6706" i="12"/>
  <c r="E6707" i="12"/>
  <c r="E6708" i="12"/>
  <c r="E6709" i="12"/>
  <c r="E6710" i="12"/>
  <c r="E6711" i="12"/>
  <c r="E6712" i="12"/>
  <c r="E6713" i="12"/>
  <c r="E6718" i="12"/>
  <c r="E6719" i="12"/>
  <c r="E6720" i="12"/>
  <c r="E6697" i="12"/>
  <c r="E6698" i="12"/>
  <c r="E6699" i="12"/>
  <c r="E6700" i="12"/>
  <c r="E6701" i="12"/>
  <c r="E6702" i="12"/>
  <c r="E6721" i="12"/>
  <c r="E6722" i="12"/>
  <c r="E6723" i="12"/>
  <c r="E6724" i="12"/>
  <c r="E6725" i="12"/>
  <c r="E6726" i="12"/>
  <c r="E6714" i="12"/>
  <c r="E6715" i="12"/>
  <c r="E6716" i="12"/>
  <c r="E6717" i="12"/>
  <c r="E6733" i="12"/>
  <c r="E6734" i="12"/>
  <c r="E6735" i="12"/>
  <c r="E6736" i="12"/>
  <c r="E6737" i="12"/>
  <c r="E6738" i="12"/>
  <c r="E6739" i="12"/>
  <c r="E6740" i="12"/>
  <c r="E6741" i="12"/>
  <c r="E6742" i="12"/>
  <c r="E6743" i="12"/>
  <c r="E6748" i="12"/>
  <c r="E6749" i="12"/>
  <c r="E6750" i="12"/>
  <c r="E6727" i="12"/>
  <c r="E6728" i="12"/>
  <c r="E6729" i="12"/>
  <c r="E6730" i="12"/>
  <c r="E6731" i="12"/>
  <c r="E6732" i="12"/>
  <c r="E6751" i="12"/>
  <c r="E6752" i="12"/>
  <c r="E6753" i="12"/>
  <c r="E6754" i="12"/>
  <c r="E6755" i="12"/>
  <c r="E6756" i="12"/>
  <c r="E6744" i="12"/>
  <c r="E6745" i="12"/>
  <c r="E6746" i="12"/>
  <c r="E6747" i="12"/>
  <c r="E6763" i="12"/>
  <c r="E6764" i="12"/>
  <c r="E6765" i="12"/>
  <c r="E6766" i="12"/>
  <c r="E6767" i="12"/>
  <c r="E6768" i="12"/>
  <c r="E6772" i="12"/>
  <c r="E6773" i="12"/>
  <c r="E6774" i="12"/>
  <c r="E6757" i="12"/>
  <c r="E6758" i="12"/>
  <c r="E6759" i="12"/>
  <c r="E6760" i="12"/>
  <c r="E6761" i="12"/>
  <c r="E6762" i="12"/>
  <c r="E6775" i="12"/>
  <c r="E6776" i="12"/>
  <c r="E6777" i="12"/>
  <c r="E6778" i="12"/>
  <c r="E6779" i="12"/>
  <c r="E6780" i="12"/>
  <c r="E6769" i="12"/>
  <c r="E6770" i="12"/>
  <c r="E6771" i="12"/>
  <c r="E6787" i="12"/>
  <c r="E6788" i="12"/>
  <c r="E6789" i="12"/>
  <c r="E6790" i="12"/>
  <c r="E6791" i="12"/>
  <c r="E6792" i="12"/>
  <c r="E6793" i="12"/>
  <c r="E6794" i="12"/>
  <c r="E6795" i="12"/>
  <c r="E6796" i="12"/>
  <c r="E6797" i="12"/>
  <c r="E6802" i="12"/>
  <c r="E6803" i="12"/>
  <c r="E6804" i="12"/>
  <c r="E6781" i="12"/>
  <c r="E6782" i="12"/>
  <c r="E6783" i="12"/>
  <c r="E6784" i="12"/>
  <c r="E6785" i="12"/>
  <c r="E6786" i="12"/>
  <c r="E6805" i="12"/>
  <c r="E6806" i="12"/>
  <c r="E6807" i="12"/>
  <c r="E6808" i="12"/>
  <c r="E6809" i="12"/>
  <c r="E6810" i="12"/>
  <c r="E6798" i="12"/>
  <c r="E6799" i="12"/>
  <c r="E6800" i="12"/>
  <c r="E6801" i="12"/>
  <c r="E6820" i="12"/>
  <c r="E6821" i="12"/>
  <c r="E6822" i="12"/>
  <c r="E6811" i="12"/>
  <c r="E6812" i="12"/>
  <c r="E6813" i="12"/>
  <c r="E6814" i="12"/>
  <c r="E6815" i="12"/>
  <c r="E6816" i="12"/>
  <c r="E6823" i="12"/>
  <c r="E6824" i="12"/>
  <c r="E6825" i="12"/>
  <c r="E6826" i="12"/>
  <c r="E6827" i="12"/>
  <c r="E6828" i="12"/>
  <c r="E6817" i="12"/>
  <c r="E6818" i="12"/>
  <c r="E6819" i="12"/>
  <c r="E6835" i="12"/>
  <c r="E6836" i="12"/>
  <c r="E6837" i="12"/>
  <c r="E6838" i="12"/>
  <c r="E6839" i="12"/>
  <c r="E6840" i="12"/>
  <c r="E6841" i="12"/>
  <c r="E6842" i="12"/>
  <c r="E6843" i="12"/>
  <c r="E6844" i="12"/>
  <c r="E6845" i="12"/>
  <c r="E6850" i="12"/>
  <c r="E6851" i="12"/>
  <c r="E6852" i="12"/>
  <c r="E6829" i="12"/>
  <c r="E6830" i="12"/>
  <c r="E6831" i="12"/>
  <c r="E6832" i="12"/>
  <c r="E6833" i="12"/>
  <c r="E6834" i="12"/>
  <c r="E6853" i="12"/>
  <c r="E6854" i="12"/>
  <c r="E6855" i="12"/>
  <c r="E6856" i="12"/>
  <c r="E6857" i="12"/>
  <c r="E6858" i="12"/>
  <c r="E6846" i="12"/>
  <c r="E6847" i="12"/>
  <c r="E6848" i="12"/>
  <c r="E6849" i="12"/>
  <c r="E6859" i="12"/>
  <c r="E6866" i="12"/>
  <c r="E6867" i="12"/>
  <c r="E6868" i="12"/>
  <c r="E6869" i="12"/>
  <c r="E6870" i="12"/>
  <c r="E6871" i="12"/>
  <c r="E6872" i="12"/>
  <c r="E6876" i="12"/>
  <c r="E6877" i="12"/>
  <c r="E6878" i="12"/>
  <c r="E6860" i="12"/>
  <c r="E6861" i="12"/>
  <c r="E6862" i="12"/>
  <c r="E6863" i="12"/>
  <c r="E6864" i="12"/>
  <c r="E6865" i="12"/>
  <c r="E6879" i="12"/>
  <c r="E6880" i="12"/>
  <c r="E6881" i="12"/>
  <c r="E6882" i="12"/>
  <c r="E6883" i="12"/>
  <c r="E6884" i="12"/>
  <c r="E6873" i="12"/>
  <c r="E6874" i="12"/>
  <c r="E6875" i="12"/>
  <c r="E6891" i="12"/>
  <c r="E6892" i="12"/>
  <c r="E6893" i="12"/>
  <c r="E6894" i="12"/>
  <c r="E6895" i="12"/>
  <c r="E6896" i="12"/>
  <c r="E6897" i="12"/>
  <c r="E6898" i="12"/>
  <c r="E6899" i="12"/>
  <c r="E6900" i="12"/>
  <c r="E6901" i="12"/>
  <c r="E6906" i="12"/>
  <c r="E6907" i="12"/>
  <c r="E6908" i="12"/>
  <c r="E6885" i="12"/>
  <c r="E6886" i="12"/>
  <c r="E6887" i="12"/>
  <c r="E6888" i="12"/>
  <c r="E6889" i="12"/>
  <c r="E6890" i="12"/>
  <c r="E6909" i="12"/>
  <c r="E6910" i="12"/>
  <c r="E6911" i="12"/>
  <c r="E6912" i="12"/>
  <c r="E6913" i="12"/>
  <c r="E6914" i="12"/>
  <c r="E6902" i="12"/>
  <c r="E6903" i="12"/>
  <c r="E6904" i="12"/>
  <c r="E6905" i="12"/>
  <c r="E6921" i="12"/>
  <c r="E6922" i="12"/>
  <c r="E6923" i="12"/>
  <c r="E6924" i="12"/>
  <c r="E6925" i="12"/>
  <c r="E6926" i="12"/>
  <c r="E6927" i="12"/>
  <c r="E6928" i="12"/>
  <c r="E6929" i="12"/>
  <c r="E6930" i="12"/>
  <c r="E6931" i="12"/>
  <c r="E6936" i="12"/>
  <c r="E6937" i="12"/>
  <c r="E6938" i="12"/>
  <c r="E6915" i="12"/>
  <c r="E6916" i="12"/>
  <c r="E6917" i="12"/>
  <c r="E6918" i="12"/>
  <c r="E6919" i="12"/>
  <c r="E6920" i="12"/>
  <c r="E6939" i="12"/>
  <c r="E6940" i="12"/>
  <c r="E6941" i="12"/>
  <c r="E6942" i="12"/>
  <c r="E6943" i="12"/>
  <c r="E6944" i="12"/>
  <c r="E6932" i="12"/>
  <c r="E6933" i="12"/>
  <c r="E6934" i="12"/>
  <c r="E6935" i="12"/>
  <c r="E6957" i="12"/>
  <c r="E6958" i="12"/>
  <c r="E6959" i="12"/>
  <c r="E6960" i="12"/>
  <c r="E6961" i="12"/>
  <c r="E6962" i="12"/>
  <c r="E6963" i="12"/>
  <c r="E6965" i="12"/>
  <c r="E6964" i="12"/>
  <c r="E6966" i="12"/>
  <c r="E6967" i="12"/>
  <c r="E6968" i="12"/>
  <c r="E6969" i="12"/>
  <c r="E6970" i="12"/>
  <c r="E6971" i="12"/>
  <c r="E6972" i="12"/>
  <c r="E6973" i="12"/>
  <c r="E6974" i="12"/>
  <c r="E6975" i="12"/>
  <c r="E6976" i="12"/>
  <c r="E6977" i="12"/>
  <c r="E6978" i="12"/>
  <c r="E6979" i="12"/>
  <c r="E6987" i="12"/>
  <c r="E6988" i="12"/>
  <c r="E6989" i="12"/>
  <c r="E6990" i="12"/>
  <c r="E6991" i="12"/>
  <c r="E6992" i="12"/>
  <c r="E6945" i="12"/>
  <c r="E6946" i="12"/>
  <c r="E6947" i="12"/>
  <c r="E6948" i="12"/>
  <c r="E6949" i="12"/>
  <c r="E6950" i="12"/>
  <c r="E6951" i="12"/>
  <c r="E6952" i="12"/>
  <c r="E6953" i="12"/>
  <c r="E6954" i="12"/>
  <c r="E6955" i="12"/>
  <c r="E6956" i="12"/>
  <c r="E6993" i="12"/>
  <c r="E6994" i="12"/>
  <c r="E6995" i="12"/>
  <c r="E6996" i="12"/>
  <c r="E6997" i="12"/>
  <c r="E6998" i="12"/>
  <c r="E6999" i="12"/>
  <c r="E7000" i="12"/>
  <c r="E7001" i="12"/>
  <c r="E7002" i="12"/>
  <c r="E7003" i="12"/>
  <c r="E7004" i="12"/>
  <c r="E6980" i="12"/>
  <c r="E6981" i="12"/>
  <c r="E6982" i="12"/>
  <c r="E6983" i="12"/>
  <c r="E6984" i="12"/>
  <c r="E6985" i="12"/>
  <c r="E6986" i="12"/>
  <c r="E7011" i="12"/>
  <c r="E7012" i="12"/>
  <c r="E7013" i="12"/>
  <c r="E7014" i="12"/>
  <c r="E7015" i="12"/>
  <c r="E7016" i="12"/>
  <c r="E7017" i="12"/>
  <c r="E7018" i="12"/>
  <c r="E7019" i="12"/>
  <c r="E7020" i="12"/>
  <c r="E7021" i="12"/>
  <c r="E7024" i="12"/>
  <c r="E7025" i="12"/>
  <c r="E7026" i="12"/>
  <c r="E7005" i="12"/>
  <c r="E7006" i="12"/>
  <c r="E7007" i="12"/>
  <c r="E7008" i="12"/>
  <c r="E7009" i="12"/>
  <c r="E7010" i="12"/>
  <c r="E7027" i="12"/>
  <c r="E7028" i="12"/>
  <c r="E7029" i="12"/>
  <c r="E7030" i="12"/>
  <c r="E7031" i="12"/>
  <c r="E7032" i="12"/>
  <c r="E7022" i="12"/>
  <c r="E7023" i="12"/>
  <c r="E7039" i="12"/>
  <c r="E7040" i="12"/>
  <c r="E7041" i="12"/>
  <c r="E7042" i="12"/>
  <c r="E7043" i="12"/>
  <c r="E7044" i="12"/>
  <c r="E7048" i="12"/>
  <c r="E7049" i="12"/>
  <c r="E7050" i="12"/>
  <c r="E7033" i="12"/>
  <c r="E7034" i="12"/>
  <c r="E7035" i="12"/>
  <c r="E7036" i="12"/>
  <c r="E7037" i="12"/>
  <c r="E7038" i="12"/>
  <c r="E7051" i="12"/>
  <c r="E7052" i="12"/>
  <c r="E7053" i="12"/>
  <c r="E7054" i="12"/>
  <c r="E7055" i="12"/>
  <c r="E7056" i="12"/>
  <c r="E7045" i="12"/>
  <c r="E7046" i="12"/>
  <c r="E7047" i="12"/>
  <c r="E7063" i="12"/>
  <c r="E7064" i="12"/>
  <c r="E7065" i="12"/>
  <c r="E7066" i="12"/>
  <c r="E7067" i="12"/>
  <c r="E7068" i="12"/>
  <c r="E7069" i="12"/>
  <c r="E7070" i="12"/>
  <c r="E7071" i="12"/>
  <c r="E7072" i="12"/>
  <c r="E7073" i="12"/>
  <c r="E7078" i="12"/>
  <c r="E7079" i="12"/>
  <c r="E7080" i="12"/>
  <c r="E7057" i="12"/>
  <c r="E7058" i="12"/>
  <c r="E7059" i="12"/>
  <c r="E7060" i="12"/>
  <c r="E7061" i="12"/>
  <c r="E7062" i="12"/>
  <c r="E7081" i="12"/>
  <c r="E7082" i="12"/>
  <c r="E7083" i="12"/>
  <c r="E7084" i="12"/>
  <c r="E7085" i="12"/>
  <c r="E7086" i="12"/>
  <c r="E7074" i="12"/>
  <c r="E7075" i="12"/>
  <c r="E7076" i="12"/>
  <c r="E7077" i="12"/>
  <c r="E7099" i="12"/>
  <c r="E7100" i="12"/>
  <c r="E7101" i="12"/>
  <c r="E7102" i="12"/>
  <c r="E7103" i="12"/>
  <c r="E7104" i="12"/>
  <c r="E7105" i="12"/>
  <c r="E7106" i="12"/>
  <c r="E7107" i="12"/>
  <c r="E7108" i="12"/>
  <c r="E7109" i="12"/>
  <c r="E7110" i="12"/>
  <c r="E7111" i="12"/>
  <c r="E7112" i="12"/>
  <c r="E7113" i="12"/>
  <c r="E7114" i="12"/>
  <c r="E7115" i="12"/>
  <c r="E7116" i="12"/>
  <c r="E7117" i="12"/>
  <c r="E7118" i="12"/>
  <c r="E7119" i="12"/>
  <c r="E7120" i="12"/>
  <c r="E7128" i="12"/>
  <c r="E7129" i="12"/>
  <c r="E7130" i="12"/>
  <c r="E7131" i="12"/>
  <c r="E7132" i="12"/>
  <c r="E7133" i="12"/>
  <c r="E7087" i="12"/>
  <c r="E7088" i="12"/>
  <c r="E7089" i="12"/>
  <c r="E7090" i="12"/>
  <c r="E7091" i="12"/>
  <c r="E7092" i="12"/>
  <c r="E7093" i="12"/>
  <c r="E7094" i="12"/>
  <c r="E7095" i="12"/>
  <c r="E7096" i="12"/>
  <c r="E7097" i="12"/>
  <c r="E7098" i="12"/>
  <c r="E7134" i="12"/>
  <c r="E7135" i="12"/>
  <c r="E7136" i="12"/>
  <c r="E7137" i="12"/>
  <c r="E7138" i="12"/>
  <c r="E7139" i="12"/>
  <c r="E7140" i="12"/>
  <c r="E7141" i="12"/>
  <c r="E7142" i="12"/>
  <c r="E7143" i="12"/>
  <c r="E7144" i="12"/>
  <c r="E7145" i="12"/>
  <c r="E7121" i="12"/>
  <c r="E7122" i="12"/>
  <c r="E7123" i="12"/>
  <c r="E7124" i="12"/>
  <c r="E7125" i="12"/>
  <c r="E7126" i="12"/>
  <c r="E7127" i="12"/>
  <c r="E7158" i="12"/>
  <c r="E7159" i="12"/>
  <c r="E7160" i="12"/>
  <c r="E7161" i="12"/>
  <c r="E7162" i="12"/>
  <c r="E7163" i="12"/>
  <c r="E7164" i="12"/>
  <c r="E7166" i="12"/>
  <c r="E7165" i="12"/>
  <c r="E7167" i="12"/>
  <c r="E7168" i="12"/>
  <c r="E7169" i="12"/>
  <c r="E7170" i="12"/>
  <c r="E7171" i="12"/>
  <c r="E7172" i="12"/>
  <c r="E7173" i="12"/>
  <c r="E7174" i="12"/>
  <c r="E7175" i="12"/>
  <c r="E7176" i="12"/>
  <c r="E7177" i="12"/>
  <c r="E7178" i="12"/>
  <c r="E7179" i="12"/>
  <c r="E7180" i="12"/>
  <c r="E7188" i="12"/>
  <c r="E7189" i="12"/>
  <c r="E7190" i="12"/>
  <c r="E7191" i="12"/>
  <c r="E7192" i="12"/>
  <c r="E7193" i="12"/>
  <c r="E7146" i="12"/>
  <c r="E7147" i="12"/>
  <c r="E7148" i="12"/>
  <c r="E7149" i="12"/>
  <c r="E7150" i="12"/>
  <c r="E7151" i="12"/>
  <c r="E7152" i="12"/>
  <c r="E7153" i="12"/>
  <c r="E7154" i="12"/>
  <c r="E7155" i="12"/>
  <c r="E7156" i="12"/>
  <c r="E7157" i="12"/>
  <c r="E7194" i="12"/>
  <c r="E7195" i="12"/>
  <c r="E7196" i="12"/>
  <c r="E7197" i="12"/>
  <c r="E7198" i="12"/>
  <c r="E7199" i="12"/>
  <c r="E7200" i="12"/>
  <c r="E7201" i="12"/>
  <c r="E7202" i="12"/>
  <c r="E7203" i="12"/>
  <c r="E7204" i="12"/>
  <c r="E7205" i="12"/>
  <c r="E7181" i="12"/>
  <c r="E7182" i="12"/>
  <c r="E7183" i="12"/>
  <c r="E7184" i="12"/>
  <c r="E7185" i="12"/>
  <c r="E7186" i="12"/>
  <c r="E7187" i="12"/>
  <c r="E7212" i="12"/>
  <c r="E7213" i="12"/>
  <c r="E7214" i="12"/>
  <c r="E7215" i="12"/>
  <c r="E7216" i="12"/>
  <c r="E7217" i="12"/>
  <c r="E7218" i="12"/>
  <c r="E7219" i="12"/>
  <c r="E7220" i="12"/>
  <c r="E7221" i="12"/>
  <c r="E7222" i="12"/>
  <c r="E7227" i="12"/>
  <c r="E7228" i="12"/>
  <c r="E7229" i="12"/>
  <c r="E7206" i="12"/>
  <c r="E7207" i="12"/>
  <c r="E7208" i="12"/>
  <c r="E7209" i="12"/>
  <c r="E7210" i="12"/>
  <c r="E7211" i="12"/>
  <c r="E7230" i="12"/>
  <c r="E7231" i="12"/>
  <c r="E7232" i="12"/>
  <c r="E7233" i="12"/>
  <c r="E7234" i="12"/>
  <c r="E7235" i="12"/>
  <c r="E7223" i="12"/>
  <c r="E7224" i="12"/>
  <c r="E7225" i="12"/>
  <c r="E7226" i="12"/>
  <c r="E7248" i="12"/>
  <c r="E7249" i="12"/>
  <c r="E7250" i="12"/>
  <c r="E7251" i="12"/>
  <c r="E7252" i="12"/>
  <c r="E7253" i="12"/>
  <c r="E7254" i="12"/>
  <c r="E7255" i="12"/>
  <c r="E7256" i="12"/>
  <c r="E7257" i="12"/>
  <c r="E7258" i="12"/>
  <c r="E7259" i="12"/>
  <c r="E7260" i="12"/>
  <c r="E7261" i="12"/>
  <c r="E7262" i="12"/>
  <c r="E7263" i="12"/>
  <c r="E7264" i="12"/>
  <c r="E7265" i="12"/>
  <c r="E7266" i="12"/>
  <c r="E7267" i="12"/>
  <c r="E7268" i="12"/>
  <c r="E7269" i="12"/>
  <c r="E7270" i="12"/>
  <c r="E7278" i="12"/>
  <c r="E7279" i="12"/>
  <c r="E7280" i="12"/>
  <c r="E7281" i="12"/>
  <c r="E7282" i="12"/>
  <c r="E7283" i="12"/>
  <c r="E7236" i="12"/>
  <c r="E7237" i="12"/>
  <c r="E7238" i="12"/>
  <c r="E7239" i="12"/>
  <c r="E7240" i="12"/>
  <c r="E7241" i="12"/>
  <c r="E7242" i="12"/>
  <c r="E7243" i="12"/>
  <c r="E7244" i="12"/>
  <c r="E7245" i="12"/>
  <c r="E7246" i="12"/>
  <c r="E7247" i="12"/>
  <c r="E7284" i="12"/>
  <c r="E7285" i="12"/>
  <c r="E7286" i="12"/>
  <c r="E7287" i="12"/>
  <c r="E7288" i="12"/>
  <c r="E7289" i="12"/>
  <c r="E7290" i="12"/>
  <c r="E7291" i="12"/>
  <c r="E7292" i="12"/>
  <c r="E7293" i="12"/>
  <c r="E7294" i="12"/>
  <c r="E7295" i="12"/>
  <c r="E7271" i="12"/>
  <c r="E7272" i="12"/>
  <c r="E7273" i="12"/>
  <c r="E7274" i="12"/>
  <c r="E7275" i="12"/>
  <c r="E7276" i="12"/>
  <c r="E7277" i="12"/>
  <c r="E7302" i="12"/>
  <c r="E7303" i="12"/>
  <c r="E7304" i="12"/>
  <c r="E7305" i="12"/>
  <c r="E7306" i="12"/>
  <c r="E7307" i="12"/>
  <c r="E7308" i="12"/>
  <c r="E7309" i="12"/>
  <c r="E7310" i="12"/>
  <c r="E7311" i="12"/>
  <c r="E7312" i="12"/>
  <c r="E7317" i="12"/>
  <c r="E7318" i="12"/>
  <c r="E7319" i="12"/>
  <c r="E7296" i="12"/>
  <c r="E7297" i="12"/>
  <c r="E7298" i="12"/>
  <c r="E7299" i="12"/>
  <c r="E7300" i="12"/>
  <c r="E7301" i="12"/>
  <c r="E7320" i="12"/>
  <c r="E7321" i="12"/>
  <c r="E7322" i="12"/>
  <c r="E7323" i="12"/>
  <c r="E7324" i="12"/>
  <c r="E7325" i="12"/>
  <c r="E7313" i="12"/>
  <c r="E7314" i="12"/>
  <c r="E7315" i="12"/>
  <c r="E7316" i="12"/>
  <c r="E7338" i="12"/>
  <c r="E7339" i="12"/>
  <c r="E7340" i="12"/>
  <c r="E7341" i="12"/>
  <c r="E7342" i="12"/>
  <c r="E7343" i="12"/>
  <c r="E7344" i="12"/>
  <c r="E7345" i="12"/>
  <c r="E7346" i="12"/>
  <c r="E7347" i="12"/>
  <c r="E7350" i="12"/>
  <c r="E7349" i="12"/>
  <c r="E7348" i="12"/>
  <c r="E7351" i="12"/>
  <c r="E7353" i="12"/>
  <c r="E7352" i="12"/>
  <c r="E7354" i="12"/>
  <c r="E7355" i="12"/>
  <c r="E7356" i="12"/>
  <c r="E7357" i="12"/>
  <c r="E7358" i="12"/>
  <c r="E7359" i="12"/>
  <c r="E7360" i="12"/>
  <c r="E7361" i="12"/>
  <c r="E7362" i="12"/>
  <c r="E7363" i="12"/>
  <c r="E7364" i="12"/>
  <c r="E7365" i="12"/>
  <c r="E7366" i="12"/>
  <c r="E7367" i="12"/>
  <c r="E7368" i="12"/>
  <c r="E7369" i="12"/>
  <c r="E7370" i="12"/>
  <c r="E7371" i="12"/>
  <c r="E7379" i="12"/>
  <c r="E7380" i="12"/>
  <c r="E7381" i="12"/>
  <c r="E7382" i="12"/>
  <c r="E7383" i="12"/>
  <c r="E7384" i="12"/>
  <c r="E7326" i="12"/>
  <c r="E7327" i="12"/>
  <c r="E7328" i="12"/>
  <c r="E7329" i="12"/>
  <c r="E7330" i="12"/>
  <c r="E7331" i="12"/>
  <c r="E7332" i="12"/>
  <c r="E7333" i="12"/>
  <c r="E7334" i="12"/>
  <c r="E7335" i="12"/>
  <c r="E7336" i="12"/>
  <c r="E7337" i="12"/>
  <c r="E7385" i="12"/>
  <c r="E7386" i="12"/>
  <c r="E7387" i="12"/>
  <c r="E7388" i="12"/>
  <c r="E7389" i="12"/>
  <c r="E7390" i="12"/>
  <c r="E7391" i="12"/>
  <c r="E7392" i="12"/>
  <c r="E7393" i="12"/>
  <c r="E7394" i="12"/>
  <c r="E7395" i="12"/>
  <c r="E7396" i="12"/>
  <c r="E7372" i="12"/>
  <c r="E7373" i="12"/>
  <c r="E7374" i="12"/>
  <c r="E7375" i="12"/>
  <c r="E7376" i="12"/>
  <c r="E7377" i="12"/>
  <c r="E7378" i="12"/>
  <c r="E7403" i="12"/>
  <c r="E7404" i="12"/>
  <c r="E7405" i="12"/>
  <c r="E7406" i="12"/>
  <c r="E7407" i="12"/>
  <c r="E7408" i="12"/>
  <c r="E7409" i="12"/>
  <c r="E7410" i="12"/>
  <c r="E7411" i="12"/>
  <c r="E7412" i="12"/>
  <c r="E7413" i="12"/>
  <c r="E7418" i="12"/>
  <c r="E7419" i="12"/>
  <c r="E7420" i="12"/>
  <c r="E7397" i="12"/>
  <c r="E7398" i="12"/>
  <c r="E7399" i="12"/>
  <c r="E7400" i="12"/>
  <c r="E7401" i="12"/>
  <c r="E7402" i="12"/>
  <c r="E7421" i="12"/>
  <c r="E7422" i="12"/>
  <c r="E7423" i="12"/>
  <c r="E7424" i="12"/>
  <c r="E7425" i="12"/>
  <c r="E7426" i="12"/>
  <c r="E7414" i="12"/>
  <c r="E7415" i="12"/>
  <c r="E7416" i="12"/>
  <c r="E7417" i="12"/>
  <c r="E7427" i="12"/>
  <c r="E7428" i="12"/>
  <c r="E7429" i="12"/>
  <c r="E7430" i="12"/>
  <c r="E7433" i="12"/>
  <c r="E7434" i="12"/>
  <c r="E7435" i="12"/>
  <c r="E7436" i="12"/>
  <c r="E7437" i="12"/>
  <c r="E7438" i="12"/>
  <c r="E7439" i="12"/>
  <c r="E7440" i="12"/>
  <c r="E7441" i="12"/>
  <c r="E7442" i="12"/>
  <c r="E7443" i="12"/>
  <c r="E7444" i="12"/>
  <c r="E7445" i="12"/>
  <c r="E7446" i="12"/>
  <c r="E7450" i="12"/>
  <c r="E7431" i="12"/>
  <c r="E7432" i="12"/>
  <c r="E7451" i="12"/>
  <c r="E7452" i="12"/>
  <c r="E7453" i="12"/>
  <c r="E7447" i="12"/>
  <c r="E7448" i="12"/>
  <c r="E7449" i="12"/>
  <c r="E7466" i="12"/>
  <c r="E7467" i="12"/>
  <c r="E7468" i="12"/>
  <c r="E7469" i="12"/>
  <c r="E7470" i="12"/>
  <c r="E7471" i="12"/>
  <c r="E7472" i="12"/>
  <c r="E7474" i="12"/>
  <c r="E7473" i="12"/>
  <c r="E7475" i="12"/>
  <c r="E7476" i="12"/>
  <c r="E7477" i="12"/>
  <c r="E7478" i="12"/>
  <c r="E7479" i="12"/>
  <c r="E7480" i="12"/>
  <c r="E7481" i="12"/>
  <c r="E7482" i="12"/>
  <c r="E7483" i="12"/>
  <c r="E7484" i="12"/>
  <c r="E7485" i="12"/>
  <c r="E7486" i="12"/>
  <c r="E7487" i="12"/>
  <c r="E7488" i="12"/>
  <c r="E7496" i="12"/>
  <c r="E7497" i="12"/>
  <c r="E7498" i="12"/>
  <c r="E7499" i="12"/>
  <c r="E7500" i="12"/>
  <c r="E7501" i="12"/>
  <c r="E7454" i="12"/>
  <c r="E7455" i="12"/>
  <c r="E7456" i="12"/>
  <c r="E7457" i="12"/>
  <c r="E7458" i="12"/>
  <c r="E7459" i="12"/>
  <c r="E7460" i="12"/>
  <c r="E7461" i="12"/>
  <c r="E7462" i="12"/>
  <c r="E7463" i="12"/>
  <c r="E7464" i="12"/>
  <c r="E7465" i="12"/>
  <c r="E7502" i="12"/>
  <c r="E7503" i="12"/>
  <c r="E7504" i="12"/>
  <c r="E7505" i="12"/>
  <c r="E7506" i="12"/>
  <c r="E7507" i="12"/>
  <c r="E7508" i="12"/>
  <c r="E7509" i="12"/>
  <c r="E7510" i="12"/>
  <c r="E7511" i="12"/>
  <c r="E7512" i="12"/>
  <c r="E7513" i="12"/>
  <c r="E7489" i="12"/>
  <c r="E7490" i="12"/>
  <c r="E7491" i="12"/>
  <c r="E7492" i="12"/>
  <c r="E7493" i="12"/>
  <c r="E7494" i="12"/>
  <c r="E7495" i="12"/>
  <c r="E7528" i="12"/>
  <c r="E7529" i="12"/>
  <c r="E7530" i="12"/>
  <c r="E7531" i="12"/>
  <c r="E7532" i="12"/>
  <c r="E7533" i="12"/>
  <c r="E7534" i="12"/>
  <c r="E7535" i="12"/>
  <c r="E7536" i="12"/>
  <c r="E7537" i="12"/>
  <c r="E7538" i="12"/>
  <c r="E7539" i="12"/>
  <c r="E7540" i="12"/>
  <c r="E7541" i="12"/>
  <c r="E7542" i="12"/>
  <c r="E7543" i="12"/>
  <c r="E7544" i="12"/>
  <c r="E7545" i="12"/>
  <c r="E7546" i="12"/>
  <c r="E7547" i="12"/>
  <c r="E7548" i="12"/>
  <c r="E7549" i="12"/>
  <c r="E7559" i="12"/>
  <c r="E7557" i="12"/>
  <c r="E7558" i="12"/>
  <c r="E7562" i="12"/>
  <c r="E7560" i="12"/>
  <c r="E7561" i="12"/>
  <c r="E7563" i="12"/>
  <c r="E7564" i="12"/>
  <c r="E7516" i="12"/>
  <c r="E7514" i="12"/>
  <c r="E7515" i="12"/>
  <c r="E7519" i="12"/>
  <c r="E7517" i="12"/>
  <c r="E7518" i="12"/>
  <c r="E7520" i="12"/>
  <c r="E7521" i="12"/>
  <c r="E7522" i="12"/>
  <c r="E7523" i="12"/>
  <c r="E7524" i="12"/>
  <c r="E7525" i="12"/>
  <c r="E7526" i="12"/>
  <c r="E7527" i="12"/>
  <c r="E7565" i="12"/>
  <c r="E7566" i="12"/>
  <c r="E7567" i="12"/>
  <c r="E7568" i="12"/>
  <c r="E7569" i="12"/>
  <c r="E7570" i="12"/>
  <c r="E7571" i="12"/>
  <c r="E7572" i="12"/>
  <c r="E7573" i="12"/>
  <c r="E7574" i="12"/>
  <c r="E7575" i="12"/>
  <c r="E7576" i="12"/>
  <c r="E7550" i="12"/>
  <c r="E7551" i="12"/>
  <c r="E7552" i="12"/>
  <c r="E7553" i="12"/>
  <c r="E7554" i="12"/>
  <c r="E7555" i="12"/>
  <c r="E7556" i="12"/>
  <c r="E7583" i="12"/>
  <c r="E7584" i="12"/>
  <c r="E7585" i="12"/>
  <c r="E7586" i="12"/>
  <c r="E7587" i="12"/>
  <c r="E7588" i="12"/>
  <c r="E7589" i="12"/>
  <c r="E7590" i="12"/>
  <c r="E7591" i="12"/>
  <c r="E7592" i="12"/>
  <c r="E7593" i="12"/>
  <c r="E7598" i="12"/>
  <c r="E7599" i="12"/>
  <c r="E7600" i="12"/>
  <c r="E7577" i="12"/>
  <c r="E7578" i="12"/>
  <c r="E7579" i="12"/>
  <c r="E7580" i="12"/>
  <c r="E7581" i="12"/>
  <c r="E7582" i="12"/>
  <c r="E7601" i="12"/>
  <c r="E7602" i="12"/>
  <c r="E7603" i="12"/>
  <c r="E7604" i="12"/>
  <c r="E7605" i="12"/>
  <c r="E7606" i="12"/>
  <c r="E7594" i="12"/>
  <c r="E7595" i="12"/>
  <c r="E7596" i="12"/>
  <c r="E7597" i="12"/>
  <c r="E7613" i="12"/>
  <c r="E7614" i="12"/>
  <c r="E7615" i="12"/>
  <c r="E7616" i="12"/>
  <c r="E7617" i="12"/>
  <c r="E7618" i="12"/>
  <c r="E7619" i="12"/>
  <c r="E7620" i="12"/>
  <c r="E7621" i="12"/>
  <c r="E7622" i="12"/>
  <c r="E7623" i="12"/>
  <c r="E7624" i="12"/>
  <c r="E7625" i="12"/>
  <c r="E7626" i="12"/>
  <c r="E7627" i="12"/>
  <c r="E7628" i="12"/>
  <c r="E7629" i="12"/>
  <c r="E7630" i="12"/>
  <c r="E7631" i="12"/>
  <c r="E7632" i="12"/>
  <c r="E7633" i="12"/>
  <c r="E7634" i="12"/>
  <c r="E7607" i="12"/>
  <c r="E7608" i="12"/>
  <c r="E7609" i="12"/>
  <c r="E7610" i="12"/>
  <c r="E7611" i="12"/>
  <c r="E7612" i="12"/>
  <c r="E7642" i="12"/>
  <c r="E7643" i="12"/>
  <c r="E7644" i="12"/>
  <c r="E7645" i="12"/>
  <c r="E7646" i="12"/>
  <c r="E7647" i="12"/>
  <c r="E7648" i="12"/>
  <c r="E7649" i="12"/>
  <c r="E7650" i="12"/>
  <c r="E7651" i="12"/>
  <c r="E7652" i="12"/>
  <c r="E7653" i="12"/>
  <c r="E7635" i="12"/>
  <c r="E7636" i="12"/>
  <c r="E7637" i="12"/>
  <c r="E7638" i="12"/>
  <c r="E7639" i="12"/>
  <c r="E7640" i="12"/>
  <c r="E7641" i="12"/>
  <c r="E7660" i="12"/>
  <c r="E7661" i="12"/>
  <c r="E7662" i="12"/>
  <c r="E7663" i="12"/>
  <c r="E7664" i="12"/>
  <c r="E7665" i="12"/>
  <c r="E7666" i="12"/>
  <c r="E7667" i="12"/>
  <c r="E7668" i="12"/>
  <c r="E7669" i="12"/>
  <c r="E7670" i="12"/>
  <c r="E7675" i="12"/>
  <c r="E7676" i="12"/>
  <c r="E7677" i="12"/>
  <c r="E7654" i="12"/>
  <c r="E7655" i="12"/>
  <c r="E7656" i="12"/>
  <c r="E7657" i="12"/>
  <c r="E7658" i="12"/>
  <c r="E7659" i="12"/>
  <c r="E7678" i="12"/>
  <c r="E7679" i="12"/>
  <c r="E7680" i="12"/>
  <c r="E7681" i="12"/>
  <c r="E7682" i="12"/>
  <c r="E7683" i="12"/>
  <c r="E7671" i="12"/>
  <c r="E7672" i="12"/>
  <c r="E7673" i="12"/>
  <c r="E7674" i="12"/>
  <c r="E7684" i="12"/>
  <c r="E7685" i="12"/>
  <c r="E7698" i="12"/>
  <c r="E7699" i="12"/>
  <c r="E7700" i="12"/>
  <c r="E7701" i="12"/>
  <c r="E7702" i="12"/>
  <c r="E7703" i="12"/>
  <c r="E7704" i="12"/>
  <c r="E7705" i="12"/>
  <c r="E7706" i="12"/>
  <c r="E7707" i="12"/>
  <c r="E7708" i="12"/>
  <c r="E7709" i="12"/>
  <c r="E7710" i="12"/>
  <c r="E7711" i="12"/>
  <c r="E7712" i="12"/>
  <c r="E7713" i="12"/>
  <c r="E7714" i="12"/>
  <c r="E7715" i="12"/>
  <c r="E7716" i="12"/>
  <c r="E7717" i="12"/>
  <c r="E7718" i="12"/>
  <c r="E7719" i="12"/>
  <c r="E7727" i="12"/>
  <c r="E7728" i="12"/>
  <c r="E7729" i="12"/>
  <c r="E7730" i="12"/>
  <c r="E7731" i="12"/>
  <c r="E7732" i="12"/>
  <c r="E7686" i="12"/>
  <c r="E7687" i="12"/>
  <c r="E7688" i="12"/>
  <c r="E7689" i="12"/>
  <c r="E7690" i="12"/>
  <c r="E7691" i="12"/>
  <c r="E7692" i="12"/>
  <c r="E7693" i="12"/>
  <c r="E7694" i="12"/>
  <c r="E7695" i="12"/>
  <c r="E7696" i="12"/>
  <c r="E7697" i="12"/>
  <c r="E7733" i="12"/>
  <c r="E7734" i="12"/>
  <c r="E7735" i="12"/>
  <c r="E7736" i="12"/>
  <c r="E7737" i="12"/>
  <c r="E7738" i="12"/>
  <c r="E7739" i="12"/>
  <c r="E7740" i="12"/>
  <c r="E7741" i="12"/>
  <c r="E7742" i="12"/>
  <c r="E7743" i="12"/>
  <c r="E7744" i="12"/>
  <c r="E7720" i="12"/>
  <c r="E7721" i="12"/>
  <c r="E7722" i="12"/>
  <c r="E7723" i="12"/>
  <c r="E7724" i="12"/>
  <c r="E7725" i="12"/>
  <c r="E7726" i="12"/>
  <c r="E7757" i="12"/>
  <c r="E7758" i="12"/>
  <c r="E7759" i="12"/>
  <c r="E7760" i="12"/>
  <c r="E7761" i="12"/>
  <c r="E7762" i="12"/>
  <c r="E7763" i="12"/>
  <c r="E7764" i="12"/>
  <c r="E7765" i="12"/>
  <c r="E7766" i="12"/>
  <c r="E7767" i="12"/>
  <c r="E7768" i="12"/>
  <c r="E7769" i="12"/>
  <c r="E7770" i="12"/>
  <c r="E7771" i="12"/>
  <c r="E7772" i="12"/>
  <c r="E7773" i="12"/>
  <c r="E7774" i="12"/>
  <c r="E7775" i="12"/>
  <c r="E7776" i="12"/>
  <c r="E7777" i="12"/>
  <c r="E7778" i="12"/>
  <c r="E7786" i="12"/>
  <c r="E7787" i="12"/>
  <c r="E7788" i="12"/>
  <c r="E7789" i="12"/>
  <c r="E7790" i="12"/>
  <c r="E7791" i="12"/>
  <c r="E7745" i="12"/>
  <c r="E7746" i="12"/>
  <c r="E7747" i="12"/>
  <c r="E7748" i="12"/>
  <c r="E7749" i="12"/>
  <c r="E7750" i="12"/>
  <c r="E7751" i="12"/>
  <c r="E7752" i="12"/>
  <c r="E7753" i="12"/>
  <c r="E7754" i="12"/>
  <c r="E7755" i="12"/>
  <c r="E7756" i="12"/>
  <c r="E7792" i="12"/>
  <c r="E7793" i="12"/>
  <c r="E7794" i="12"/>
  <c r="E7795" i="12"/>
  <c r="E7796" i="12"/>
  <c r="E7797" i="12"/>
  <c r="E7798" i="12"/>
  <c r="E7799" i="12"/>
  <c r="E7800" i="12"/>
  <c r="E7801" i="12"/>
  <c r="E7802" i="12"/>
  <c r="E7803" i="12"/>
  <c r="E7779" i="12"/>
  <c r="E7780" i="12"/>
  <c r="E7781" i="12"/>
  <c r="E7782" i="12"/>
  <c r="E7783" i="12"/>
  <c r="E7784" i="12"/>
  <c r="E7785" i="12"/>
  <c r="E7810" i="12"/>
  <c r="E7811" i="12"/>
  <c r="E7812" i="12"/>
  <c r="E7813" i="12"/>
  <c r="E7814" i="12"/>
  <c r="E7815" i="12"/>
  <c r="E7816" i="12"/>
  <c r="E7817" i="12"/>
  <c r="E7818" i="12"/>
  <c r="E7819" i="12"/>
  <c r="E7820" i="12"/>
  <c r="E7825" i="12"/>
  <c r="E7826" i="12"/>
  <c r="E7827" i="12"/>
  <c r="E7804" i="12"/>
  <c r="E7805" i="12"/>
  <c r="E7806" i="12"/>
  <c r="E7807" i="12"/>
  <c r="E7808" i="12"/>
  <c r="E7809" i="12"/>
  <c r="E7828" i="12"/>
  <c r="E7829" i="12"/>
  <c r="E7830" i="12"/>
  <c r="E7831" i="12"/>
  <c r="E7832" i="12"/>
  <c r="E7833" i="12"/>
  <c r="E7821" i="12"/>
  <c r="E7822" i="12"/>
  <c r="E7823" i="12"/>
  <c r="E7824" i="12"/>
  <c r="E7838" i="12"/>
  <c r="E7839" i="12"/>
  <c r="E7843" i="12"/>
  <c r="E7834" i="12"/>
  <c r="E7835" i="12"/>
  <c r="E7836" i="12"/>
  <c r="E7837" i="12"/>
  <c r="E7844" i="12"/>
  <c r="E7845" i="12"/>
  <c r="E7846" i="12"/>
  <c r="E7847" i="12"/>
  <c r="E7848" i="12"/>
  <c r="E7849" i="12"/>
  <c r="E7840" i="12"/>
  <c r="E7841" i="12"/>
  <c r="E7842" i="12"/>
  <c r="E7862" i="12"/>
  <c r="E7863" i="12"/>
  <c r="E7864" i="12"/>
  <c r="E7865" i="12"/>
  <c r="E7866" i="12"/>
  <c r="E7867" i="12"/>
  <c r="E7868" i="12"/>
  <c r="E7870" i="12"/>
  <c r="E7869" i="12"/>
  <c r="E7871" i="12"/>
  <c r="E7872" i="12"/>
  <c r="E7873" i="12"/>
  <c r="E7874" i="12"/>
  <c r="E7875" i="12"/>
  <c r="E7876" i="12"/>
  <c r="E7877" i="12"/>
  <c r="E7878" i="12"/>
  <c r="E7879" i="12"/>
  <c r="E7880" i="12"/>
  <c r="E7881" i="12"/>
  <c r="E7882" i="12"/>
  <c r="E7883" i="12"/>
  <c r="E7884" i="12"/>
  <c r="E7892" i="12"/>
  <c r="E7893" i="12"/>
  <c r="E7894" i="12"/>
  <c r="E7895" i="12"/>
  <c r="E7896" i="12"/>
  <c r="E7897" i="12"/>
  <c r="E7850" i="12"/>
  <c r="E7851" i="12"/>
  <c r="E7852" i="12"/>
  <c r="E7853" i="12"/>
  <c r="E7854" i="12"/>
  <c r="E7855" i="12"/>
  <c r="E7856" i="12"/>
  <c r="E7857" i="12"/>
  <c r="E7858" i="12"/>
  <c r="E7859" i="12"/>
  <c r="E7860" i="12"/>
  <c r="E7861" i="12"/>
  <c r="E7898" i="12"/>
  <c r="E7899" i="12"/>
  <c r="E7900" i="12"/>
  <c r="E7901" i="12"/>
  <c r="E7902" i="12"/>
  <c r="E7903" i="12"/>
  <c r="E7904" i="12"/>
  <c r="E7905" i="12"/>
  <c r="E7906" i="12"/>
  <c r="E7907" i="12"/>
  <c r="E7908" i="12"/>
  <c r="E7909" i="12"/>
  <c r="E7885" i="12"/>
  <c r="E7886" i="12"/>
  <c r="E7887" i="12"/>
  <c r="E7888" i="12"/>
  <c r="E7889" i="12"/>
  <c r="E7890" i="12"/>
  <c r="E7891" i="12"/>
  <c r="E7911" i="12"/>
  <c r="E7910" i="12"/>
  <c r="E7914" i="12"/>
  <c r="E7915" i="12"/>
  <c r="E7916" i="12"/>
  <c r="E7917" i="12"/>
  <c r="E7922" i="12"/>
  <c r="E7912" i="12"/>
  <c r="E7913" i="12"/>
  <c r="E7923" i="12"/>
  <c r="E7924" i="12"/>
  <c r="E7925" i="12"/>
  <c r="E7918" i="12"/>
  <c r="E7919" i="12"/>
  <c r="E7920" i="12"/>
  <c r="E7921" i="12"/>
  <c r="E7938" i="12"/>
  <c r="E7939" i="12"/>
  <c r="E7940" i="12"/>
  <c r="E7941" i="12"/>
  <c r="E7942" i="12"/>
  <c r="E7943" i="12"/>
  <c r="E7944" i="12"/>
  <c r="E7946" i="12"/>
  <c r="E7945" i="12"/>
  <c r="E7947" i="12"/>
  <c r="E7948" i="12"/>
  <c r="E7949" i="12"/>
  <c r="E7950" i="12"/>
  <c r="E7951" i="12"/>
  <c r="E7952" i="12"/>
  <c r="E7953" i="12"/>
  <c r="E7954" i="12"/>
  <c r="E7955" i="12"/>
  <c r="E7956" i="12"/>
  <c r="E7957" i="12"/>
  <c r="E7958" i="12"/>
  <c r="E7959" i="12"/>
  <c r="E7960" i="12"/>
  <c r="E7968" i="12"/>
  <c r="E7969" i="12"/>
  <c r="E7970" i="12"/>
  <c r="E7971" i="12"/>
  <c r="E7972" i="12"/>
  <c r="E7973" i="12"/>
  <c r="E7926" i="12"/>
  <c r="E7927" i="12"/>
  <c r="E7928" i="12"/>
  <c r="E7929" i="12"/>
  <c r="E7930" i="12"/>
  <c r="E7931" i="12"/>
  <c r="E7932" i="12"/>
  <c r="E7933" i="12"/>
  <c r="E7934" i="12"/>
  <c r="E7935" i="12"/>
  <c r="E7936" i="12"/>
  <c r="E7937" i="12"/>
  <c r="E7974" i="12"/>
  <c r="E7975" i="12"/>
  <c r="E7976" i="12"/>
  <c r="E7977" i="12"/>
  <c r="E7978" i="12"/>
  <c r="E7979" i="12"/>
  <c r="E7980" i="12"/>
  <c r="E7981" i="12"/>
  <c r="E7982" i="12"/>
  <c r="E7983" i="12"/>
  <c r="E7984" i="12"/>
  <c r="E7985" i="12"/>
  <c r="E7961" i="12"/>
  <c r="E7962" i="12"/>
  <c r="E7963" i="12"/>
  <c r="E7964" i="12"/>
  <c r="E7965" i="12"/>
  <c r="E7966" i="12"/>
  <c r="E7967" i="12"/>
  <c r="E7992" i="12"/>
  <c r="E7993" i="12"/>
  <c r="E7994" i="12"/>
  <c r="E7995" i="12"/>
  <c r="E7996" i="12"/>
  <c r="E7997" i="12"/>
  <c r="E7998" i="12"/>
  <c r="E7999" i="12"/>
  <c r="E8000" i="12"/>
  <c r="E8001" i="12"/>
  <c r="E8002" i="12"/>
  <c r="E8007" i="12"/>
  <c r="E8008" i="12"/>
  <c r="E8009" i="12"/>
  <c r="E7986" i="12"/>
  <c r="E7987" i="12"/>
  <c r="E7988" i="12"/>
  <c r="E7989" i="12"/>
  <c r="E7990" i="12"/>
  <c r="E7991" i="12"/>
  <c r="E8010" i="12"/>
  <c r="E8011" i="12"/>
  <c r="E8012" i="12"/>
  <c r="E8013" i="12"/>
  <c r="E8014" i="12"/>
  <c r="E8015" i="12"/>
  <c r="E8003" i="12"/>
  <c r="E8004" i="12"/>
  <c r="E8005" i="12"/>
  <c r="E8006" i="12"/>
  <c r="E8022" i="12"/>
  <c r="E8023" i="12"/>
  <c r="E8024" i="12"/>
  <c r="E8025" i="12"/>
  <c r="E8026" i="12"/>
  <c r="E8027" i="12"/>
  <c r="E8028" i="12"/>
  <c r="E8029" i="12"/>
  <c r="E8030" i="12"/>
  <c r="E8031" i="12"/>
  <c r="E8032" i="12"/>
  <c r="E8037" i="12"/>
  <c r="E8038" i="12"/>
  <c r="E8039" i="12"/>
  <c r="E8016" i="12"/>
  <c r="E8017" i="12"/>
  <c r="E8018" i="12"/>
  <c r="E8019" i="12"/>
  <c r="E8020" i="12"/>
  <c r="E8021" i="12"/>
  <c r="E8040" i="12"/>
  <c r="E8041" i="12"/>
  <c r="E8042" i="12"/>
  <c r="E8043" i="12"/>
  <c r="E8044" i="12"/>
  <c r="E8045" i="12"/>
  <c r="E8033" i="12"/>
  <c r="E8034" i="12"/>
  <c r="E8035" i="12"/>
  <c r="E8036" i="12"/>
  <c r="E8058" i="12"/>
  <c r="E8059" i="12"/>
  <c r="E8060" i="12"/>
  <c r="E8061" i="12"/>
  <c r="E8062" i="12"/>
  <c r="E8063" i="12"/>
  <c r="E8064" i="12"/>
  <c r="E8065" i="12"/>
  <c r="E8066" i="12"/>
  <c r="E8067" i="12"/>
  <c r="E8068" i="12"/>
  <c r="E8069" i="12"/>
  <c r="E8070" i="12"/>
  <c r="E8071" i="12"/>
  <c r="E8072" i="12"/>
  <c r="E8073" i="12"/>
  <c r="E8074" i="12"/>
  <c r="E8075" i="12"/>
  <c r="E8076" i="12"/>
  <c r="E8077" i="12"/>
  <c r="E8078" i="12"/>
  <c r="E8079" i="12"/>
  <c r="E8087" i="12"/>
  <c r="E8088" i="12"/>
  <c r="E8089" i="12"/>
  <c r="E8090" i="12"/>
  <c r="E8091" i="12"/>
  <c r="E8092" i="12"/>
  <c r="E8046" i="12"/>
  <c r="E8047" i="12"/>
  <c r="E8048" i="12"/>
  <c r="E8049" i="12"/>
  <c r="E8050" i="12"/>
  <c r="E8051" i="12"/>
  <c r="E8052" i="12"/>
  <c r="E8053" i="12"/>
  <c r="E8054" i="12"/>
  <c r="E8055" i="12"/>
  <c r="E8056" i="12"/>
  <c r="E8057" i="12"/>
  <c r="E8093" i="12"/>
  <c r="E8094" i="12"/>
  <c r="E8095" i="12"/>
  <c r="E8096" i="12"/>
  <c r="E8097" i="12"/>
  <c r="E8098" i="12"/>
  <c r="E8099" i="12"/>
  <c r="E8100" i="12"/>
  <c r="E8101" i="12"/>
  <c r="E8102" i="12"/>
  <c r="E8103" i="12"/>
  <c r="E8104" i="12"/>
  <c r="E8080" i="12"/>
  <c r="E8081" i="12"/>
  <c r="E8082" i="12"/>
  <c r="E8083" i="12"/>
  <c r="E8084" i="12"/>
  <c r="E8085" i="12"/>
  <c r="E8086" i="12"/>
  <c r="E8111" i="12"/>
  <c r="E8112" i="12"/>
  <c r="E8113" i="12"/>
  <c r="E8114" i="12"/>
  <c r="E8115" i="12"/>
  <c r="E8116" i="12"/>
  <c r="E8117" i="12"/>
  <c r="E8118" i="12"/>
  <c r="E8119" i="12"/>
  <c r="E8124" i="12"/>
  <c r="E8125" i="12"/>
  <c r="E8126" i="12"/>
  <c r="E8105" i="12"/>
  <c r="E8106" i="12"/>
  <c r="E8107" i="12"/>
  <c r="E8108" i="12"/>
  <c r="E8109" i="12"/>
  <c r="E8110" i="12"/>
  <c r="E8127" i="12"/>
  <c r="E8128" i="12"/>
  <c r="E8129" i="12"/>
  <c r="E8130" i="12"/>
  <c r="E8131" i="12"/>
  <c r="E8132" i="12"/>
  <c r="E8120" i="12"/>
  <c r="E8121" i="12"/>
  <c r="E8122" i="12"/>
  <c r="E8123" i="12"/>
  <c r="E8145" i="12"/>
  <c r="E8146" i="12"/>
  <c r="E8147" i="12"/>
  <c r="E8148" i="12"/>
  <c r="E8149" i="12"/>
  <c r="E8150" i="12"/>
  <c r="E8151" i="12"/>
  <c r="E8153" i="12"/>
  <c r="E8152" i="12"/>
  <c r="E8154" i="12"/>
  <c r="E8155" i="12"/>
  <c r="E8156" i="12"/>
  <c r="E8157" i="12"/>
  <c r="E8158" i="12"/>
  <c r="E8159" i="12"/>
  <c r="E8160" i="12"/>
  <c r="E8161" i="12"/>
  <c r="E8162" i="12"/>
  <c r="E8163" i="12"/>
  <c r="E8164" i="12"/>
  <c r="E8165" i="12"/>
  <c r="E8173" i="12"/>
  <c r="E8174" i="12"/>
  <c r="E8175" i="12"/>
  <c r="E8176" i="12"/>
  <c r="E8177" i="12"/>
  <c r="E8178" i="12"/>
  <c r="E8133" i="12"/>
  <c r="E8134" i="12"/>
  <c r="E8135" i="12"/>
  <c r="E8136" i="12"/>
  <c r="E8137" i="12"/>
  <c r="E8138" i="12"/>
  <c r="E8139" i="12"/>
  <c r="E8140" i="12"/>
  <c r="E8141" i="12"/>
  <c r="E8142" i="12"/>
  <c r="E8143" i="12"/>
  <c r="E8144" i="12"/>
  <c r="E8179" i="12"/>
  <c r="E8180" i="12"/>
  <c r="E8181" i="12"/>
  <c r="E8182" i="12"/>
  <c r="E8183" i="12"/>
  <c r="E8184" i="12"/>
  <c r="E8185" i="12"/>
  <c r="E8186" i="12"/>
  <c r="E8187" i="12"/>
  <c r="E8188" i="12"/>
  <c r="E8189" i="12"/>
  <c r="E8190" i="12"/>
  <c r="E8166" i="12"/>
  <c r="E8167" i="12"/>
  <c r="E8168" i="12"/>
  <c r="E8169" i="12"/>
  <c r="E8170" i="12"/>
  <c r="E8171" i="12"/>
  <c r="E8172" i="12"/>
  <c r="E8197" i="12"/>
  <c r="E8198" i="12"/>
  <c r="E8199" i="12"/>
  <c r="E8200" i="12"/>
  <c r="E8201" i="12"/>
  <c r="E8202" i="12"/>
  <c r="E8203" i="12"/>
  <c r="E8204" i="12"/>
  <c r="E8205" i="12"/>
  <c r="E8206" i="12"/>
  <c r="E8207" i="12"/>
  <c r="E8212" i="12"/>
  <c r="E8213" i="12"/>
  <c r="E8214" i="12"/>
  <c r="E8191" i="12"/>
  <c r="E8192" i="12"/>
  <c r="E8193" i="12"/>
  <c r="E8194" i="12"/>
  <c r="E8195" i="12"/>
  <c r="E8196" i="12"/>
  <c r="E8215" i="12"/>
  <c r="E8216" i="12"/>
  <c r="E8217" i="12"/>
  <c r="E8218" i="12"/>
  <c r="E8219" i="12"/>
  <c r="E8220" i="12"/>
  <c r="E8208" i="12"/>
  <c r="E8209" i="12"/>
  <c r="E8210" i="12"/>
  <c r="E8211" i="12"/>
  <c r="E8233" i="12"/>
  <c r="E8234" i="12"/>
  <c r="E8235" i="12"/>
  <c r="E8236" i="12"/>
  <c r="E8237" i="12"/>
  <c r="E8238" i="12"/>
  <c r="E8239" i="12"/>
  <c r="E8241" i="12"/>
  <c r="E8240" i="12"/>
  <c r="E8242" i="12"/>
  <c r="E8243" i="12"/>
  <c r="E8244" i="12"/>
  <c r="E8245" i="12"/>
  <c r="E8246" i="12"/>
  <c r="E8247" i="12"/>
  <c r="E8248" i="12"/>
  <c r="E8249" i="12"/>
  <c r="E8250" i="12"/>
  <c r="E8251" i="12"/>
  <c r="E8252" i="12"/>
  <c r="E8253" i="12"/>
  <c r="E8254" i="12"/>
  <c r="E8255" i="12"/>
  <c r="E8263" i="12"/>
  <c r="E8264" i="12"/>
  <c r="E8265" i="12"/>
  <c r="E8266" i="12"/>
  <c r="E8267" i="12"/>
  <c r="E8268" i="12"/>
  <c r="E8221" i="12"/>
  <c r="E8222" i="12"/>
  <c r="E8223" i="12"/>
  <c r="E8224" i="12"/>
  <c r="E8225" i="12"/>
  <c r="E8226" i="12"/>
  <c r="E8227" i="12"/>
  <c r="E8228" i="12"/>
  <c r="E8229" i="12"/>
  <c r="E8230" i="12"/>
  <c r="E8231" i="12"/>
  <c r="E8232" i="12"/>
  <c r="E8269" i="12"/>
  <c r="E8270" i="12"/>
  <c r="E8271" i="12"/>
  <c r="E8272" i="12"/>
  <c r="E8273" i="12"/>
  <c r="E8274" i="12"/>
  <c r="E8275" i="12"/>
  <c r="E8276" i="12"/>
  <c r="E8277" i="12"/>
  <c r="E8278" i="12"/>
  <c r="E8279" i="12"/>
  <c r="E8280" i="12"/>
  <c r="E8256" i="12"/>
  <c r="E8257" i="12"/>
  <c r="E8258" i="12"/>
  <c r="E8259" i="12"/>
  <c r="E8260" i="12"/>
  <c r="E8261" i="12"/>
  <c r="E8262" i="12"/>
  <c r="E8287" i="12"/>
  <c r="E8288" i="12"/>
  <c r="E8289" i="12"/>
  <c r="E8290" i="12"/>
  <c r="E8291" i="12"/>
  <c r="E8292" i="12"/>
  <c r="E8293" i="12"/>
  <c r="E8294" i="12"/>
  <c r="E8295" i="12"/>
  <c r="E8296" i="12"/>
  <c r="E8297" i="12"/>
  <c r="E8302" i="12"/>
  <c r="E8303" i="12"/>
  <c r="E8304" i="12"/>
  <c r="E8281" i="12"/>
  <c r="E8282" i="12"/>
  <c r="E8283" i="12"/>
  <c r="E8284" i="12"/>
  <c r="E8285" i="12"/>
  <c r="E8286" i="12"/>
  <c r="E8305" i="12"/>
  <c r="E8306" i="12"/>
  <c r="E8307" i="12"/>
  <c r="E8308" i="12"/>
  <c r="E8309" i="12"/>
  <c r="E8310" i="12"/>
  <c r="E8298" i="12"/>
  <c r="E8299" i="12"/>
  <c r="E8300" i="12"/>
  <c r="E8301" i="12"/>
  <c r="E8323" i="12"/>
  <c r="E8324" i="12"/>
  <c r="E8325" i="12"/>
  <c r="E8326" i="12"/>
  <c r="E8327" i="12"/>
  <c r="E8328" i="12"/>
  <c r="E8329" i="12"/>
  <c r="E8331" i="12"/>
  <c r="E8330" i="12"/>
  <c r="E8332" i="12"/>
  <c r="E8333" i="12"/>
  <c r="E8334" i="12"/>
  <c r="E8335" i="12"/>
  <c r="E8336" i="12"/>
  <c r="E8337" i="12"/>
  <c r="E8338" i="12"/>
  <c r="E8339" i="12"/>
  <c r="E8340" i="12"/>
  <c r="E8341" i="12"/>
  <c r="E8342" i="12"/>
  <c r="E8343" i="12"/>
  <c r="E8344" i="12"/>
  <c r="E8345" i="12"/>
  <c r="E8353" i="12"/>
  <c r="E8354" i="12"/>
  <c r="E8355" i="12"/>
  <c r="E8356" i="12"/>
  <c r="E8357" i="12"/>
  <c r="E8358" i="12"/>
  <c r="E8311" i="12"/>
  <c r="E8312" i="12"/>
  <c r="E8313" i="12"/>
  <c r="E8314" i="12"/>
  <c r="E8315" i="12"/>
  <c r="E8316" i="12"/>
  <c r="E8317" i="12"/>
  <c r="E8318" i="12"/>
  <c r="E8319" i="12"/>
  <c r="E8320" i="12"/>
  <c r="E8321" i="12"/>
  <c r="E8322" i="12"/>
  <c r="E8359" i="12"/>
  <c r="E8360" i="12"/>
  <c r="E8361" i="12"/>
  <c r="E8362" i="12"/>
  <c r="E8363" i="12"/>
  <c r="E8364" i="12"/>
  <c r="E8365" i="12"/>
  <c r="E8366" i="12"/>
  <c r="E8367" i="12"/>
  <c r="E8368" i="12"/>
  <c r="E8369" i="12"/>
  <c r="E8370" i="12"/>
  <c r="E8346" i="12"/>
  <c r="E8347" i="12"/>
  <c r="E8348" i="12"/>
  <c r="E8349" i="12"/>
  <c r="E8350" i="12"/>
  <c r="E8351" i="12"/>
  <c r="E8352" i="12"/>
  <c r="E8377" i="12"/>
  <c r="E8378" i="12"/>
  <c r="E8379" i="12"/>
  <c r="E8380" i="12"/>
  <c r="E8381" i="12"/>
  <c r="E8382" i="12"/>
  <c r="E8383" i="12"/>
  <c r="E8384" i="12"/>
  <c r="E8385" i="12"/>
  <c r="E8386" i="12"/>
  <c r="E8387" i="12"/>
  <c r="E8392" i="12"/>
  <c r="E8393" i="12"/>
  <c r="E8394" i="12"/>
  <c r="E8371" i="12"/>
  <c r="E8372" i="12"/>
  <c r="E8373" i="12"/>
  <c r="E8374" i="12"/>
  <c r="E8375" i="12"/>
  <c r="E8376" i="12"/>
  <c r="E8395" i="12"/>
  <c r="E8396" i="12"/>
  <c r="E8397" i="12"/>
  <c r="E8398" i="12"/>
  <c r="E8399" i="12"/>
  <c r="E8400" i="12"/>
  <c r="E8388" i="12"/>
  <c r="E8389" i="12"/>
  <c r="E8390" i="12"/>
  <c r="E8391" i="12"/>
  <c r="E8407" i="12"/>
  <c r="E8408" i="12"/>
  <c r="E8409" i="12"/>
  <c r="E8410" i="12"/>
  <c r="E8411" i="12"/>
  <c r="E8412" i="12"/>
  <c r="E8413" i="12"/>
  <c r="E8414" i="12"/>
  <c r="E8415" i="12"/>
  <c r="E8416" i="12"/>
  <c r="E8417" i="12"/>
  <c r="E8422" i="12"/>
  <c r="E8423" i="12"/>
  <c r="E8424" i="12"/>
  <c r="E8401" i="12"/>
  <c r="E8402" i="12"/>
  <c r="E8403" i="12"/>
  <c r="E8404" i="12"/>
  <c r="E8405" i="12"/>
  <c r="E8406" i="12"/>
  <c r="E8425" i="12"/>
  <c r="E8426" i="12"/>
  <c r="E8427" i="12"/>
  <c r="E8428" i="12"/>
  <c r="E8429" i="12"/>
  <c r="E8430" i="12"/>
  <c r="E8418" i="12"/>
  <c r="E8419" i="12"/>
  <c r="E8420" i="12"/>
  <c r="E8421" i="12"/>
  <c r="E8437" i="12"/>
  <c r="E8438" i="12"/>
  <c r="E8439" i="12"/>
  <c r="E8443" i="12"/>
  <c r="E8444" i="12"/>
  <c r="E8445" i="12"/>
  <c r="E8431" i="12"/>
  <c r="E8432" i="12"/>
  <c r="E8433" i="12"/>
  <c r="E8434" i="12"/>
  <c r="E8435" i="12"/>
  <c r="E8436" i="12"/>
  <c r="E8446" i="12"/>
  <c r="E8447" i="12"/>
  <c r="E8448" i="12"/>
  <c r="E8449" i="12"/>
  <c r="E8450" i="12"/>
  <c r="E8451" i="12"/>
  <c r="E8440" i="12"/>
  <c r="E8441" i="12"/>
  <c r="E8442" i="12"/>
  <c r="E8454" i="12"/>
  <c r="E8455" i="12"/>
  <c r="E8456" i="12"/>
  <c r="E8452" i="12"/>
  <c r="E8453" i="12"/>
  <c r="E8457" i="12"/>
  <c r="E8458" i="12"/>
  <c r="E8459" i="12"/>
  <c r="E8472" i="12"/>
  <c r="E8473" i="12"/>
  <c r="E8474" i="12"/>
  <c r="E8475" i="12"/>
  <c r="E8476" i="12"/>
  <c r="E8477" i="12"/>
  <c r="E8478" i="12"/>
  <c r="E8479" i="12"/>
  <c r="E8480" i="12"/>
  <c r="E8481" i="12"/>
  <c r="E8482" i="12"/>
  <c r="E8483" i="12"/>
  <c r="E8484" i="12"/>
  <c r="E8485" i="12"/>
  <c r="E8486" i="12"/>
  <c r="E8487" i="12"/>
  <c r="E8488" i="12"/>
  <c r="E8489" i="12"/>
  <c r="E8490" i="12"/>
  <c r="E8491" i="12"/>
  <c r="E8492" i="12"/>
  <c r="E8493" i="12"/>
  <c r="E8494" i="12"/>
  <c r="E8502" i="12"/>
  <c r="E8503" i="12"/>
  <c r="E8504" i="12"/>
  <c r="E8505" i="12"/>
  <c r="E8506" i="12"/>
  <c r="E8507" i="12"/>
  <c r="E8460" i="12"/>
  <c r="E8461" i="12"/>
  <c r="E8462" i="12"/>
  <c r="E8463" i="12"/>
  <c r="E8464" i="12"/>
  <c r="E8465" i="12"/>
  <c r="E8466" i="12"/>
  <c r="E8467" i="12"/>
  <c r="E8468" i="12"/>
  <c r="E8469" i="12"/>
  <c r="E8470" i="12"/>
  <c r="E8471" i="12"/>
  <c r="E8508" i="12"/>
  <c r="E8509" i="12"/>
  <c r="E8510" i="12"/>
  <c r="E8511" i="12"/>
  <c r="E8512" i="12"/>
  <c r="E8513" i="12"/>
  <c r="E8514" i="12"/>
  <c r="E8515" i="12"/>
  <c r="E8516" i="12"/>
  <c r="E8517" i="12"/>
  <c r="E8518" i="12"/>
  <c r="E8519" i="12"/>
  <c r="E8495" i="12"/>
  <c r="E8496" i="12"/>
  <c r="E8497" i="12"/>
  <c r="E8498" i="12"/>
  <c r="E8499" i="12"/>
  <c r="E8500" i="12"/>
  <c r="E8501" i="12"/>
  <c r="E8526" i="12"/>
  <c r="E8527" i="12"/>
  <c r="E8528" i="12"/>
  <c r="E8529" i="12"/>
  <c r="E8530" i="12"/>
  <c r="E8531" i="12"/>
  <c r="E8532" i="12"/>
  <c r="E8533" i="12"/>
  <c r="E8534" i="12"/>
  <c r="E8535" i="12"/>
  <c r="E8536" i="12"/>
  <c r="E8541" i="12"/>
  <c r="E8542" i="12"/>
  <c r="E8543" i="12"/>
  <c r="E8520" i="12"/>
  <c r="E8521" i="12"/>
  <c r="E8522" i="12"/>
  <c r="E8523" i="12"/>
  <c r="E8524" i="12"/>
  <c r="E8525" i="12"/>
  <c r="E8544" i="12"/>
  <c r="E8545" i="12"/>
  <c r="E8546" i="12"/>
  <c r="E8547" i="12"/>
  <c r="E8548" i="12"/>
  <c r="E8549" i="12"/>
  <c r="E8537" i="12"/>
  <c r="E8538" i="12"/>
  <c r="E8539" i="12"/>
  <c r="E8540" i="12"/>
  <c r="E8562" i="12"/>
  <c r="E8563" i="12"/>
  <c r="E8564" i="12"/>
  <c r="E8565" i="12"/>
  <c r="E8566" i="12"/>
  <c r="E8567" i="12"/>
  <c r="E8568" i="12"/>
  <c r="E8570" i="12"/>
  <c r="E8569" i="12"/>
  <c r="E8571" i="12"/>
  <c r="E8572" i="12"/>
  <c r="E8573" i="12"/>
  <c r="E8574" i="12"/>
  <c r="E8575" i="12"/>
  <c r="E8576" i="12"/>
  <c r="E8577" i="12"/>
  <c r="E8578" i="12"/>
  <c r="E8579" i="12"/>
  <c r="E8580" i="12"/>
  <c r="E8581" i="12"/>
  <c r="E8582" i="12"/>
  <c r="E8583" i="12"/>
  <c r="E8584" i="12"/>
  <c r="E8592" i="12"/>
  <c r="E8593" i="12"/>
  <c r="E8594" i="12"/>
  <c r="E8595" i="12"/>
  <c r="E8596" i="12"/>
  <c r="E8597" i="12"/>
  <c r="E8550" i="12"/>
  <c r="E8551" i="12"/>
  <c r="E8552" i="12"/>
  <c r="E8553" i="12"/>
  <c r="E8554" i="12"/>
  <c r="E8555" i="12"/>
  <c r="E8556" i="12"/>
  <c r="E8557" i="12"/>
  <c r="E8558" i="12"/>
  <c r="E8559" i="12"/>
  <c r="E8560" i="12"/>
  <c r="E8561" i="12"/>
  <c r="E8598" i="12"/>
  <c r="E8599" i="12"/>
  <c r="E8600" i="12"/>
  <c r="E8601" i="12"/>
  <c r="E8602" i="12"/>
  <c r="E8603" i="12"/>
  <c r="E8604" i="12"/>
  <c r="E8605" i="12"/>
  <c r="E8606" i="12"/>
  <c r="E8607" i="12"/>
  <c r="E8608" i="12"/>
  <c r="E8609" i="12"/>
  <c r="E8585" i="12"/>
  <c r="E8586" i="12"/>
  <c r="E8587" i="12"/>
  <c r="E8588" i="12"/>
  <c r="E8589" i="12"/>
  <c r="E8590" i="12"/>
  <c r="E8591" i="12"/>
  <c r="E8616" i="12"/>
  <c r="E8617" i="12"/>
  <c r="E8618" i="12"/>
  <c r="E8619" i="12"/>
  <c r="E8620" i="12"/>
  <c r="E8621" i="12"/>
  <c r="E8622" i="12"/>
  <c r="E8623" i="12"/>
  <c r="E8624" i="12"/>
  <c r="E8625" i="12"/>
  <c r="E8626" i="12"/>
  <c r="E8631" i="12"/>
  <c r="E8632" i="12"/>
  <c r="E8633" i="12"/>
  <c r="E8610" i="12"/>
  <c r="E8611" i="12"/>
  <c r="E8612" i="12"/>
  <c r="E8613" i="12"/>
  <c r="E8614" i="12"/>
  <c r="E8615" i="12"/>
  <c r="E8634" i="12"/>
  <c r="E8635" i="12"/>
  <c r="E8636" i="12"/>
  <c r="E8637" i="12"/>
  <c r="E8638" i="12"/>
  <c r="E8639" i="12"/>
  <c r="E8627" i="12"/>
  <c r="E8628" i="12"/>
  <c r="E8629" i="12"/>
  <c r="E8630" i="12"/>
  <c r="E8646" i="12"/>
  <c r="E8647" i="12"/>
  <c r="E8648" i="12"/>
  <c r="E8649" i="12"/>
  <c r="E8650" i="12"/>
  <c r="E8651" i="12"/>
  <c r="E8652" i="12"/>
  <c r="E8653" i="12"/>
  <c r="E8654" i="12"/>
  <c r="E8655" i="12"/>
  <c r="E8656" i="12"/>
  <c r="E8661" i="12"/>
  <c r="E8662" i="12"/>
  <c r="E8663" i="12"/>
  <c r="E8640" i="12"/>
  <c r="E8641" i="12"/>
  <c r="E8642" i="12"/>
  <c r="E8643" i="12"/>
  <c r="E8644" i="12"/>
  <c r="E8645" i="12"/>
  <c r="E8664" i="12"/>
  <c r="E8665" i="12"/>
  <c r="E8666" i="12"/>
  <c r="E8667" i="12"/>
  <c r="E8668" i="12"/>
  <c r="E8669" i="12"/>
  <c r="E8657" i="12"/>
  <c r="E8658" i="12"/>
  <c r="E8659" i="12"/>
  <c r="E8660" i="12"/>
  <c r="E8670" i="12"/>
  <c r="E8683" i="12"/>
  <c r="E8684" i="12"/>
  <c r="E8687" i="12"/>
  <c r="E8685" i="12"/>
  <c r="E8686" i="12"/>
  <c r="E8688" i="12"/>
  <c r="E8689" i="12"/>
  <c r="E8690" i="12"/>
  <c r="E8692" i="12"/>
  <c r="E8691" i="12"/>
  <c r="E8693" i="12"/>
  <c r="E8694" i="12"/>
  <c r="E8695" i="12"/>
  <c r="E8696" i="12"/>
  <c r="E8697" i="12"/>
  <c r="E8698" i="12"/>
  <c r="E8699" i="12"/>
  <c r="E8700" i="12"/>
  <c r="E8701" i="12"/>
  <c r="E8702" i="12"/>
  <c r="E8703" i="12"/>
  <c r="E8704" i="12"/>
  <c r="E8705" i="12"/>
  <c r="E8706" i="12"/>
  <c r="E8714" i="12"/>
  <c r="E8715" i="12"/>
  <c r="E8716" i="12"/>
  <c r="E8717" i="12"/>
  <c r="E8718" i="12"/>
  <c r="E8719" i="12"/>
  <c r="E8671" i="12"/>
  <c r="E8672" i="12"/>
  <c r="E8673" i="12"/>
  <c r="E8674" i="12"/>
  <c r="E8675" i="12"/>
  <c r="E8676" i="12"/>
  <c r="E8677" i="12"/>
  <c r="E8678" i="12"/>
  <c r="E8679" i="12"/>
  <c r="E8680" i="12"/>
  <c r="E8681" i="12"/>
  <c r="E8682" i="12"/>
  <c r="E8720" i="12"/>
  <c r="E8721" i="12"/>
  <c r="E8722" i="12"/>
  <c r="E8723" i="12"/>
  <c r="E8724" i="12"/>
  <c r="E8725" i="12"/>
  <c r="E8726" i="12"/>
  <c r="E8727" i="12"/>
  <c r="E8728" i="12"/>
  <c r="E8729" i="12"/>
  <c r="E8730" i="12"/>
  <c r="E8731" i="12"/>
  <c r="E8707" i="12"/>
  <c r="E8708" i="12"/>
  <c r="E8709" i="12"/>
  <c r="E8710" i="12"/>
  <c r="E8711" i="12"/>
  <c r="E8712" i="12"/>
  <c r="E8713" i="12"/>
  <c r="E8738" i="12"/>
  <c r="E8739" i="12"/>
  <c r="E8740" i="12"/>
  <c r="E8741" i="12"/>
  <c r="E8742" i="12"/>
  <c r="E8743" i="12"/>
  <c r="E8744" i="12"/>
  <c r="E8745" i="12"/>
  <c r="E8746" i="12"/>
  <c r="E8747" i="12"/>
  <c r="E8748" i="12"/>
  <c r="E8753" i="12"/>
  <c r="E8754" i="12"/>
  <c r="E8755" i="12"/>
  <c r="E8732" i="12"/>
  <c r="E8733" i="12"/>
  <c r="E8734" i="12"/>
  <c r="E8735" i="12"/>
  <c r="E8736" i="12"/>
  <c r="E8737" i="12"/>
  <c r="E8756" i="12"/>
  <c r="E8757" i="12"/>
  <c r="E8758" i="12"/>
  <c r="E8759" i="12"/>
  <c r="E8760" i="12"/>
  <c r="E8761" i="12"/>
  <c r="E8749" i="12"/>
  <c r="E8750" i="12"/>
  <c r="E8751" i="12"/>
  <c r="E8752" i="12"/>
  <c r="E8768" i="12"/>
  <c r="E8769" i="12"/>
  <c r="E8770" i="12"/>
  <c r="E8771" i="12"/>
  <c r="E8772" i="12"/>
  <c r="E8773" i="12"/>
  <c r="E8774" i="12"/>
  <c r="E8775" i="12"/>
  <c r="E8776" i="12"/>
  <c r="E8777" i="12"/>
  <c r="E8778" i="12"/>
  <c r="E8780" i="12"/>
  <c r="E8781" i="12"/>
  <c r="E8782" i="12"/>
  <c r="E8762" i="12"/>
  <c r="E8763" i="12"/>
  <c r="E8764" i="12"/>
  <c r="E8765" i="12"/>
  <c r="E8766" i="12"/>
  <c r="E8767" i="12"/>
  <c r="E8783" i="12"/>
  <c r="E8784" i="12"/>
  <c r="E8785" i="12"/>
  <c r="E8786" i="12"/>
  <c r="E8787" i="12"/>
  <c r="E8788" i="12"/>
  <c r="E8779" i="12"/>
  <c r="E8795" i="12"/>
  <c r="E8796" i="12"/>
  <c r="E8797" i="12"/>
  <c r="E8798" i="12"/>
  <c r="E8799" i="12"/>
  <c r="E8800" i="12"/>
  <c r="E8801" i="12"/>
  <c r="E8802" i="12"/>
  <c r="E8803" i="12"/>
  <c r="E8804" i="12"/>
  <c r="E8805" i="12"/>
  <c r="E8810" i="12"/>
  <c r="E8811" i="12"/>
  <c r="E8812" i="12"/>
  <c r="E8789" i="12"/>
  <c r="E8790" i="12"/>
  <c r="E8791" i="12"/>
  <c r="E8792" i="12"/>
  <c r="E8793" i="12"/>
  <c r="E8794" i="12"/>
  <c r="E8813" i="12"/>
  <c r="E8814" i="12"/>
  <c r="E8815" i="12"/>
  <c r="E8816" i="12"/>
  <c r="E8817" i="12"/>
  <c r="E8818" i="12"/>
  <c r="E8806" i="12"/>
  <c r="E8807" i="12"/>
  <c r="E8808" i="12"/>
  <c r="E8809" i="12"/>
  <c r="E8825" i="12"/>
  <c r="E8826" i="12"/>
  <c r="E8827" i="12"/>
  <c r="E8828" i="12"/>
  <c r="E8829" i="12"/>
  <c r="E8830" i="12"/>
  <c r="E8831" i="12"/>
  <c r="E8832" i="12"/>
  <c r="E8833" i="12"/>
  <c r="E8834" i="12"/>
  <c r="E8835" i="12"/>
  <c r="E8840" i="12"/>
  <c r="E8841" i="12"/>
  <c r="E8842" i="12"/>
  <c r="E8819" i="12"/>
  <c r="E8820" i="12"/>
  <c r="E8821" i="12"/>
  <c r="E8822" i="12"/>
  <c r="E8823" i="12"/>
  <c r="E8824" i="12"/>
  <c r="E8843" i="12"/>
  <c r="E8844" i="12"/>
  <c r="E8845" i="12"/>
  <c r="E8846" i="12"/>
  <c r="E8847" i="12"/>
  <c r="E8848" i="12"/>
  <c r="E8836" i="12"/>
  <c r="E8837" i="12"/>
  <c r="E8838" i="12"/>
  <c r="E8839" i="12"/>
  <c r="E8861" i="12"/>
  <c r="E8862" i="12"/>
  <c r="E8863" i="12"/>
  <c r="E8864" i="12"/>
  <c r="E8865" i="12"/>
  <c r="E8866" i="12"/>
  <c r="E8867" i="12"/>
  <c r="E8868" i="12"/>
  <c r="E8869" i="12"/>
  <c r="E8870" i="12"/>
  <c r="E8871" i="12"/>
  <c r="E8872" i="12"/>
  <c r="E8873" i="12"/>
  <c r="E8874" i="12"/>
  <c r="E8875" i="12"/>
  <c r="E8876" i="12"/>
  <c r="E8877" i="12"/>
  <c r="E8878" i="12"/>
  <c r="E8879" i="12"/>
  <c r="E8880" i="12"/>
  <c r="E8881" i="12"/>
  <c r="E8882" i="12"/>
  <c r="E8890" i="12"/>
  <c r="E8891" i="12"/>
  <c r="E8892" i="12"/>
  <c r="E8893" i="12"/>
  <c r="E8894" i="12"/>
  <c r="E8895" i="12"/>
  <c r="E8849" i="12"/>
  <c r="E8850" i="12"/>
  <c r="E8851" i="12"/>
  <c r="E8852" i="12"/>
  <c r="E8853" i="12"/>
  <c r="E8854" i="12"/>
  <c r="E8855" i="12"/>
  <c r="E8856" i="12"/>
  <c r="E8857" i="12"/>
  <c r="E8858" i="12"/>
  <c r="E8859" i="12"/>
  <c r="E8860" i="12"/>
  <c r="E8896" i="12"/>
  <c r="E8897" i="12"/>
  <c r="E8898" i="12"/>
  <c r="E8899" i="12"/>
  <c r="E8900" i="12"/>
  <c r="E8901" i="12"/>
  <c r="E8902" i="12"/>
  <c r="E8903" i="12"/>
  <c r="E8904" i="12"/>
  <c r="E8905" i="12"/>
  <c r="E8906" i="12"/>
  <c r="E8907" i="12"/>
  <c r="E8883" i="12"/>
  <c r="E8884" i="12"/>
  <c r="E8885" i="12"/>
  <c r="E8886" i="12"/>
  <c r="E8887" i="12"/>
  <c r="E8888" i="12"/>
  <c r="E8889" i="12"/>
  <c r="E8914" i="12"/>
  <c r="E8915" i="12"/>
  <c r="E8916" i="12"/>
  <c r="E8917" i="12"/>
  <c r="E8918" i="12"/>
  <c r="E8919" i="12"/>
  <c r="E8920" i="12"/>
  <c r="E8921" i="12"/>
  <c r="E8922" i="12"/>
  <c r="E8923" i="12"/>
  <c r="E8924" i="12"/>
  <c r="E8929" i="12"/>
  <c r="E8930" i="12"/>
  <c r="E8931" i="12"/>
  <c r="E8908" i="12"/>
  <c r="E8909" i="12"/>
  <c r="E8910" i="12"/>
  <c r="E8911" i="12"/>
  <c r="E8912" i="12"/>
  <c r="E8913" i="12"/>
  <c r="E8932" i="12"/>
  <c r="E8933" i="12"/>
  <c r="E8934" i="12"/>
  <c r="E8935" i="12"/>
  <c r="E8936" i="12"/>
  <c r="E8937" i="12"/>
  <c r="E8925" i="12"/>
  <c r="E8926" i="12"/>
  <c r="E8927" i="12"/>
  <c r="E8928" i="12"/>
  <c r="E8950" i="12"/>
  <c r="E8951" i="12"/>
  <c r="E8952" i="12"/>
  <c r="E8953" i="12"/>
  <c r="E8954" i="12"/>
  <c r="E8955" i="12"/>
  <c r="E8956" i="12"/>
  <c r="E8957" i="12"/>
  <c r="E8958" i="12"/>
  <c r="E8959" i="12"/>
  <c r="E8960" i="12"/>
  <c r="E8961" i="12"/>
  <c r="E8962" i="12"/>
  <c r="E8963" i="12"/>
  <c r="E8964" i="12"/>
  <c r="E8965" i="12"/>
  <c r="E8966" i="12"/>
  <c r="E8967" i="12"/>
  <c r="E8968" i="12"/>
  <c r="E8969" i="12"/>
  <c r="E8970" i="12"/>
  <c r="E8971" i="12"/>
  <c r="E8972" i="12"/>
  <c r="E8980" i="12"/>
  <c r="E8981" i="12"/>
  <c r="E8982" i="12"/>
  <c r="E8983" i="12"/>
  <c r="E8984" i="12"/>
  <c r="E8985" i="12"/>
  <c r="E8938" i="12"/>
  <c r="E8939" i="12"/>
  <c r="E8940" i="12"/>
  <c r="E8941" i="12"/>
  <c r="E8942" i="12"/>
  <c r="E8943" i="12"/>
  <c r="E8944" i="12"/>
  <c r="E8945" i="12"/>
  <c r="E8946" i="12"/>
  <c r="E8947" i="12"/>
  <c r="E8948" i="12"/>
  <c r="E8949" i="12"/>
  <c r="E8986" i="12"/>
  <c r="E8987" i="12"/>
  <c r="E8988" i="12"/>
  <c r="E8989" i="12"/>
  <c r="E8990" i="12"/>
  <c r="E8991" i="12"/>
  <c r="E8992" i="12"/>
  <c r="E8993" i="12"/>
  <c r="E8994" i="12"/>
  <c r="E8995" i="12"/>
  <c r="E8996" i="12"/>
  <c r="E8997" i="12"/>
  <c r="E8973" i="12"/>
  <c r="E8974" i="12"/>
  <c r="E8975" i="12"/>
  <c r="E8976" i="12"/>
  <c r="E8977" i="12"/>
  <c r="E8978" i="12"/>
  <c r="E8979" i="12"/>
  <c r="E9010" i="12"/>
  <c r="E9011" i="12"/>
  <c r="E9012" i="12"/>
  <c r="E9013" i="12"/>
  <c r="E9014" i="12"/>
  <c r="E9015" i="12"/>
  <c r="E9016" i="12"/>
  <c r="E9017" i="12"/>
  <c r="E9018" i="12"/>
  <c r="E9019" i="12"/>
  <c r="E9020" i="12"/>
  <c r="E9021" i="12"/>
  <c r="E9022" i="12"/>
  <c r="E9023" i="12"/>
  <c r="E9024" i="12"/>
  <c r="E9025" i="12"/>
  <c r="E9026" i="12"/>
  <c r="E9027" i="12"/>
  <c r="E9028" i="12"/>
  <c r="E9029" i="12"/>
  <c r="E9030" i="12"/>
  <c r="E9031" i="12"/>
  <c r="E9032" i="12"/>
  <c r="E9040" i="12"/>
  <c r="E9041" i="12"/>
  <c r="E9042" i="12"/>
  <c r="E9043" i="12"/>
  <c r="E9044" i="12"/>
  <c r="E9045" i="12"/>
  <c r="E8998" i="12"/>
  <c r="E8999" i="12"/>
  <c r="E9000" i="12"/>
  <c r="E9001" i="12"/>
  <c r="E9002" i="12"/>
  <c r="E9003" i="12"/>
  <c r="E9004" i="12"/>
  <c r="E9005" i="12"/>
  <c r="E9006" i="12"/>
  <c r="E9007" i="12"/>
  <c r="E9008" i="12"/>
  <c r="E9009" i="12"/>
  <c r="E9046" i="12"/>
  <c r="E9047" i="12"/>
  <c r="E9048" i="12"/>
  <c r="E9049" i="12"/>
  <c r="E9050" i="12"/>
  <c r="E9051" i="12"/>
  <c r="E9052" i="12"/>
  <c r="E9053" i="12"/>
  <c r="E9054" i="12"/>
  <c r="E9055" i="12"/>
  <c r="E9056" i="12"/>
  <c r="E9057" i="12"/>
  <c r="E9033" i="12"/>
  <c r="E9034" i="12"/>
  <c r="E9035" i="12"/>
  <c r="E9036" i="12"/>
  <c r="E9037" i="12"/>
  <c r="E9038" i="12"/>
  <c r="E9039" i="12"/>
  <c r="E9064" i="12"/>
  <c r="E9065" i="12"/>
  <c r="E9066" i="12"/>
  <c r="E9067" i="12"/>
  <c r="E9068" i="12"/>
  <c r="E9069" i="12"/>
  <c r="E9070" i="12"/>
  <c r="E9071" i="12"/>
  <c r="E9072" i="12"/>
  <c r="E9073" i="12"/>
  <c r="E9074" i="12"/>
  <c r="E9079" i="12"/>
  <c r="E9080" i="12"/>
  <c r="E9081" i="12"/>
  <c r="E9058" i="12"/>
  <c r="E9059" i="12"/>
  <c r="E9060" i="12"/>
  <c r="E9061" i="12"/>
  <c r="E9062" i="12"/>
  <c r="E9063" i="12"/>
  <c r="E9082" i="12"/>
  <c r="E9083" i="12"/>
  <c r="E9084" i="12"/>
  <c r="E9085" i="12"/>
  <c r="E9086" i="12"/>
  <c r="E9087" i="12"/>
  <c r="E9075" i="12"/>
  <c r="E9076" i="12"/>
  <c r="E9077" i="12"/>
  <c r="E9078" i="12"/>
  <c r="E9094" i="12"/>
  <c r="E9095" i="12"/>
  <c r="E9096" i="12"/>
  <c r="E9097" i="12"/>
  <c r="E9098" i="12"/>
  <c r="E9099" i="12"/>
  <c r="E9103" i="12"/>
  <c r="E9104" i="12"/>
  <c r="E9105" i="12"/>
  <c r="E9088" i="12"/>
  <c r="E9089" i="12"/>
  <c r="E9090" i="12"/>
  <c r="E9091" i="12"/>
  <c r="E9092" i="12"/>
  <c r="E9093" i="12"/>
  <c r="E9106" i="12"/>
  <c r="E9107" i="12"/>
  <c r="E9108" i="12"/>
  <c r="E9109" i="12"/>
  <c r="E9110" i="12"/>
  <c r="E9111" i="12"/>
  <c r="E9100" i="12"/>
  <c r="E9101" i="12"/>
  <c r="E9102" i="12"/>
  <c r="E9124" i="12"/>
  <c r="E9125" i="12"/>
  <c r="E9126" i="12"/>
  <c r="E9127" i="12"/>
  <c r="E9128" i="12"/>
  <c r="E9129" i="12"/>
  <c r="E9130" i="12"/>
  <c r="E9131" i="12"/>
  <c r="E9132" i="12"/>
  <c r="E9133" i="12"/>
  <c r="E9134" i="12"/>
  <c r="E9135" i="12"/>
  <c r="E9136" i="12"/>
  <c r="E9137" i="12"/>
  <c r="E9138" i="12"/>
  <c r="E9139" i="12"/>
  <c r="E9140" i="12"/>
  <c r="E9141" i="12"/>
  <c r="E9142" i="12"/>
  <c r="E9143" i="12"/>
  <c r="E9144" i="12"/>
  <c r="E9145" i="12"/>
  <c r="E9146" i="12"/>
  <c r="E9154" i="12"/>
  <c r="E9155" i="12"/>
  <c r="E9156" i="12"/>
  <c r="E9157" i="12"/>
  <c r="E9158" i="12"/>
  <c r="E9159" i="12"/>
  <c r="E9112" i="12"/>
  <c r="E9113" i="12"/>
  <c r="E9114" i="12"/>
  <c r="E9115" i="12"/>
  <c r="E9116" i="12"/>
  <c r="E9117" i="12"/>
  <c r="E9118" i="12"/>
  <c r="E9119" i="12"/>
  <c r="E9120" i="12"/>
  <c r="E9121" i="12"/>
  <c r="E9122" i="12"/>
  <c r="E9123" i="12"/>
  <c r="E9160" i="12"/>
  <c r="E9161" i="12"/>
  <c r="E9162" i="12"/>
  <c r="E9163" i="12"/>
  <c r="E9164" i="12"/>
  <c r="E9165" i="12"/>
  <c r="E9166" i="12"/>
  <c r="E9167" i="12"/>
  <c r="E9168" i="12"/>
  <c r="E9169" i="12"/>
  <c r="E9170" i="12"/>
  <c r="E9171" i="12"/>
  <c r="E9147" i="12"/>
  <c r="E9148" i="12"/>
  <c r="E9149" i="12"/>
  <c r="E9150" i="12"/>
  <c r="E9151" i="12"/>
  <c r="E9152" i="12"/>
  <c r="E9153" i="12"/>
  <c r="E9186" i="12"/>
  <c r="E9184" i="12"/>
  <c r="E9185" i="12"/>
  <c r="E9189" i="12"/>
  <c r="E9187" i="12"/>
  <c r="E9188" i="12"/>
  <c r="E9190" i="12"/>
  <c r="E9191" i="12"/>
  <c r="E9192" i="12"/>
  <c r="E9193" i="12"/>
  <c r="E9194" i="12"/>
  <c r="E9195" i="12"/>
  <c r="E9196" i="12"/>
  <c r="E9197" i="12"/>
  <c r="E9198" i="12"/>
  <c r="E9199" i="12"/>
  <c r="E9200" i="12"/>
  <c r="E9201" i="12"/>
  <c r="E9202" i="12"/>
  <c r="E9203" i="12"/>
  <c r="E9204" i="12"/>
  <c r="E9205" i="12"/>
  <c r="E9206" i="12"/>
  <c r="E9207" i="12"/>
  <c r="E9215" i="12"/>
  <c r="E9216" i="12"/>
  <c r="E9217" i="12"/>
  <c r="E9218" i="12"/>
  <c r="E9219" i="12"/>
  <c r="E9220" i="12"/>
  <c r="E9172" i="12"/>
  <c r="E9173" i="12"/>
  <c r="E9174" i="12"/>
  <c r="E9175" i="12"/>
  <c r="E9176" i="12"/>
  <c r="E9177" i="12"/>
  <c r="E9178" i="12"/>
  <c r="E9179" i="12"/>
  <c r="E9180" i="12"/>
  <c r="E9181" i="12"/>
  <c r="E9182" i="12"/>
  <c r="E9183" i="12"/>
  <c r="E9221" i="12"/>
  <c r="E9222" i="12"/>
  <c r="E9223" i="12"/>
  <c r="E9224" i="12"/>
  <c r="E9225" i="12"/>
  <c r="E9226" i="12"/>
  <c r="E9227" i="12"/>
  <c r="E9228" i="12"/>
  <c r="E9229" i="12"/>
  <c r="E9230" i="12"/>
  <c r="E9231" i="12"/>
  <c r="E9232" i="12"/>
  <c r="E9208" i="12"/>
  <c r="E9209" i="12"/>
  <c r="E9210" i="12"/>
  <c r="E9211" i="12"/>
  <c r="E9212" i="12"/>
  <c r="E9213" i="12"/>
  <c r="E9214" i="12"/>
  <c r="E9245" i="12"/>
  <c r="E9246" i="12"/>
  <c r="E9247" i="12"/>
  <c r="E9248" i="12"/>
  <c r="E9249" i="12"/>
  <c r="E9250" i="12"/>
  <c r="E9251" i="12"/>
  <c r="E9253" i="12"/>
  <c r="E9252" i="12"/>
  <c r="E9254" i="12"/>
  <c r="E9255" i="12"/>
  <c r="E9256" i="12"/>
  <c r="E9257" i="12"/>
  <c r="E9258" i="12"/>
  <c r="E9259" i="12"/>
  <c r="E9260" i="12"/>
  <c r="E9261" i="12"/>
  <c r="E9262" i="12"/>
  <c r="E9263" i="12"/>
  <c r="E9264" i="12"/>
  <c r="E9265" i="12"/>
  <c r="E9266" i="12"/>
  <c r="E9267" i="12"/>
  <c r="E9275" i="12"/>
  <c r="E9276" i="12"/>
  <c r="E9277" i="12"/>
  <c r="E9278" i="12"/>
  <c r="E9279" i="12"/>
  <c r="E9280" i="12"/>
  <c r="E9233" i="12"/>
  <c r="E9234" i="12"/>
  <c r="E9235" i="12"/>
  <c r="E9236" i="12"/>
  <c r="E9237" i="12"/>
  <c r="E9238" i="12"/>
  <c r="E9239" i="12"/>
  <c r="E9240" i="12"/>
  <c r="E9241" i="12"/>
  <c r="E9242" i="12"/>
  <c r="E9243" i="12"/>
  <c r="E9244" i="12"/>
  <c r="E9281" i="12"/>
  <c r="E9282" i="12"/>
  <c r="E9283" i="12"/>
  <c r="E9284" i="12"/>
  <c r="E9285" i="12"/>
  <c r="E9286" i="12"/>
  <c r="E9287" i="12"/>
  <c r="E9288" i="12"/>
  <c r="E9289" i="12"/>
  <c r="E9290" i="12"/>
  <c r="E9291" i="12"/>
  <c r="E9292" i="12"/>
  <c r="E9268" i="12"/>
  <c r="E9269" i="12"/>
  <c r="E9270" i="12"/>
  <c r="E9271" i="12"/>
  <c r="E9272" i="12"/>
  <c r="E9273" i="12"/>
  <c r="E9274" i="12"/>
  <c r="E9299" i="12"/>
  <c r="E9300" i="12"/>
  <c r="E9301" i="12"/>
  <c r="E9302" i="12"/>
  <c r="E9303" i="12"/>
  <c r="E9304" i="12"/>
  <c r="E9305" i="12"/>
  <c r="E9306" i="12"/>
  <c r="E9307" i="12"/>
  <c r="E9308" i="12"/>
  <c r="E9309" i="12"/>
  <c r="E9314" i="12"/>
  <c r="E9315" i="12"/>
  <c r="E9316" i="12"/>
  <c r="E9293" i="12"/>
  <c r="E9294" i="12"/>
  <c r="E9295" i="12"/>
  <c r="E9296" i="12"/>
  <c r="E9297" i="12"/>
  <c r="E9298" i="12"/>
  <c r="E9317" i="12"/>
  <c r="E9318" i="12"/>
  <c r="E9319" i="12"/>
  <c r="E9320" i="12"/>
  <c r="E9321" i="12"/>
  <c r="E9322" i="12"/>
  <c r="E9310" i="12"/>
  <c r="E9311" i="12"/>
  <c r="E9312" i="12"/>
  <c r="E9313" i="12"/>
  <c r="E9329" i="12"/>
  <c r="E9330" i="12"/>
  <c r="E9331" i="12"/>
  <c r="E9332" i="12"/>
  <c r="E9333" i="12"/>
  <c r="E9334" i="12"/>
  <c r="E9335" i="12"/>
  <c r="E9336" i="12"/>
  <c r="E9337" i="12"/>
  <c r="E9338" i="12"/>
  <c r="E9339" i="12"/>
  <c r="E9344" i="12"/>
  <c r="E9345" i="12"/>
  <c r="E9346" i="12"/>
  <c r="E9323" i="12"/>
  <c r="E9324" i="12"/>
  <c r="E9325" i="12"/>
  <c r="E9326" i="12"/>
  <c r="E9327" i="12"/>
  <c r="E9328" i="12"/>
  <c r="E9347" i="12"/>
  <c r="E9348" i="12"/>
  <c r="E9349" i="12"/>
  <c r="E9350" i="12"/>
  <c r="E9351" i="12"/>
  <c r="E9352" i="12"/>
  <c r="E9340" i="12"/>
  <c r="E9341" i="12"/>
  <c r="E9342" i="12"/>
  <c r="E9343" i="12"/>
  <c r="E9359" i="12"/>
  <c r="E9360" i="12"/>
  <c r="E9361" i="12"/>
  <c r="E9362" i="12"/>
  <c r="E9363" i="12"/>
  <c r="E9364" i="12"/>
  <c r="E9365" i="12"/>
  <c r="E9366" i="12"/>
  <c r="E9367" i="12"/>
  <c r="E9368" i="12"/>
  <c r="E9369" i="12"/>
  <c r="E9374" i="12"/>
  <c r="E9375" i="12"/>
  <c r="E9376" i="12"/>
  <c r="E9353" i="12"/>
  <c r="E9354" i="12"/>
  <c r="E9355" i="12"/>
  <c r="E9356" i="12"/>
  <c r="E9357" i="12"/>
  <c r="E9358" i="12"/>
  <c r="E9377" i="12"/>
  <c r="E9378" i="12"/>
  <c r="E9379" i="12"/>
  <c r="E9380" i="12"/>
  <c r="E9381" i="12"/>
  <c r="E9382" i="12"/>
  <c r="E9370" i="12"/>
  <c r="E9371" i="12"/>
  <c r="E9372" i="12"/>
  <c r="E9373" i="12"/>
  <c r="E9389" i="12"/>
  <c r="E9390" i="12"/>
  <c r="E9391" i="12"/>
  <c r="E9392" i="12"/>
  <c r="E9393" i="12"/>
  <c r="E9394" i="12"/>
  <c r="E9395" i="12"/>
  <c r="E9396" i="12"/>
  <c r="E9397" i="12"/>
  <c r="E9398" i="12"/>
  <c r="E9399" i="12"/>
  <c r="E9404" i="12"/>
  <c r="E9405" i="12"/>
  <c r="E9406" i="12"/>
  <c r="E9383" i="12"/>
  <c r="E9384" i="12"/>
  <c r="E9385" i="12"/>
  <c r="E9386" i="12"/>
  <c r="E9387" i="12"/>
  <c r="E9388" i="12"/>
  <c r="E9407" i="12"/>
  <c r="E9408" i="12"/>
  <c r="E9409" i="12"/>
  <c r="E9410" i="12"/>
  <c r="E9411" i="12"/>
  <c r="E9412" i="12"/>
  <c r="E9400" i="12"/>
  <c r="E9401" i="12"/>
  <c r="E9402" i="12"/>
  <c r="E9403" i="12"/>
  <c r="E9419" i="12"/>
  <c r="E9420" i="12"/>
  <c r="E9421" i="12"/>
  <c r="E9422" i="12"/>
  <c r="E9423" i="12"/>
  <c r="E9424" i="12"/>
  <c r="E9425" i="12"/>
  <c r="E9426" i="12"/>
  <c r="E9427" i="12"/>
  <c r="E9428" i="12"/>
  <c r="E9429" i="12"/>
  <c r="E9434" i="12"/>
  <c r="E9435" i="12"/>
  <c r="E9436" i="12"/>
  <c r="E9413" i="12"/>
  <c r="E9414" i="12"/>
  <c r="E9415" i="12"/>
  <c r="E9416" i="12"/>
  <c r="E9417" i="12"/>
  <c r="E9418" i="12"/>
  <c r="E9437" i="12"/>
  <c r="E9438" i="12"/>
  <c r="E9439" i="12"/>
  <c r="E9440" i="12"/>
  <c r="E9441" i="12"/>
  <c r="E9442" i="12"/>
  <c r="E9430" i="12"/>
  <c r="E9431" i="12"/>
  <c r="E9432" i="12"/>
  <c r="E9433" i="12"/>
  <c r="E9449" i="12"/>
  <c r="E9450" i="12"/>
  <c r="E9451" i="12"/>
  <c r="E9452" i="12"/>
  <c r="E9453" i="12"/>
  <c r="E9454" i="12"/>
  <c r="E9455" i="12"/>
  <c r="E9456" i="12"/>
  <c r="E9457" i="12"/>
  <c r="E9458" i="12"/>
  <c r="E9459" i="12"/>
  <c r="E9464" i="12"/>
  <c r="E9465" i="12"/>
  <c r="E9466" i="12"/>
  <c r="E9443" i="12"/>
  <c r="E9444" i="12"/>
  <c r="E9445" i="12"/>
  <c r="E9446" i="12"/>
  <c r="E9447" i="12"/>
  <c r="E9448" i="12"/>
  <c r="E9467" i="12"/>
  <c r="E9468" i="12"/>
  <c r="E9469" i="12"/>
  <c r="E9470" i="12"/>
  <c r="E9471" i="12"/>
  <c r="E9472" i="12"/>
  <c r="E9460" i="12"/>
  <c r="E9461" i="12"/>
  <c r="E9462" i="12"/>
  <c r="E9463" i="12"/>
  <c r="E9479" i="12"/>
  <c r="E9480" i="12"/>
  <c r="E9481" i="12"/>
  <c r="E9482" i="12"/>
  <c r="E9483" i="12"/>
  <c r="E9484" i="12"/>
  <c r="E9485" i="12"/>
  <c r="E9486" i="12"/>
  <c r="E9487" i="12"/>
  <c r="E9488" i="12"/>
  <c r="E9489" i="12"/>
  <c r="E9494" i="12"/>
  <c r="E9495" i="12"/>
  <c r="E9496" i="12"/>
  <c r="E9473" i="12"/>
  <c r="E9474" i="12"/>
  <c r="E9475" i="12"/>
  <c r="E9476" i="12"/>
  <c r="E9477" i="12"/>
  <c r="E9478" i="12"/>
  <c r="E9497" i="12"/>
  <c r="E9498" i="12"/>
  <c r="E9499" i="12"/>
  <c r="E9500" i="12"/>
  <c r="E9501" i="12"/>
  <c r="E9502" i="12"/>
  <c r="E9490" i="12"/>
  <c r="E9491" i="12"/>
  <c r="E9492" i="12"/>
  <c r="E9493" i="12"/>
  <c r="E9515" i="12"/>
  <c r="E9516" i="12"/>
  <c r="E9517" i="12"/>
  <c r="E9518" i="12"/>
  <c r="E9519" i="12"/>
  <c r="E9520" i="12"/>
  <c r="E9521" i="12"/>
  <c r="E9523" i="12"/>
  <c r="E9522" i="12"/>
  <c r="E9524" i="12"/>
  <c r="E9525" i="12"/>
  <c r="E9526" i="12"/>
  <c r="E9527" i="12"/>
  <c r="E9528" i="12"/>
  <c r="E9529" i="12"/>
  <c r="E9530" i="12"/>
  <c r="E9531" i="12"/>
  <c r="E9532" i="12"/>
  <c r="E9533" i="12"/>
  <c r="E9534" i="12"/>
  <c r="E9535" i="12"/>
  <c r="E9536" i="12"/>
  <c r="E9537" i="12"/>
  <c r="E9547" i="12"/>
  <c r="E9548" i="12"/>
  <c r="E9549" i="12"/>
  <c r="E9550" i="12"/>
  <c r="E9551" i="12"/>
  <c r="E9552" i="12"/>
  <c r="E9503" i="12"/>
  <c r="E9504" i="12"/>
  <c r="E9505" i="12"/>
  <c r="E9506" i="12"/>
  <c r="E9507" i="12"/>
  <c r="E9508" i="12"/>
  <c r="E9509" i="12"/>
  <c r="E9510" i="12"/>
  <c r="E9511" i="12"/>
  <c r="E9512" i="12"/>
  <c r="E9513" i="12"/>
  <c r="E9514" i="12"/>
  <c r="E9553" i="12"/>
  <c r="E9554" i="12"/>
  <c r="E9555" i="12"/>
  <c r="E9556" i="12"/>
  <c r="E9557" i="12"/>
  <c r="E9558" i="12"/>
  <c r="E9559" i="12"/>
  <c r="E9560" i="12"/>
  <c r="E9561" i="12"/>
  <c r="E9562" i="12"/>
  <c r="E9563" i="12"/>
  <c r="E9564" i="12"/>
  <c r="E9540" i="12"/>
  <c r="E9538" i="12"/>
  <c r="E9539" i="12"/>
  <c r="E9543" i="12"/>
  <c r="E9541" i="12"/>
  <c r="E9542" i="12"/>
  <c r="E9544" i="12"/>
  <c r="E9545" i="12"/>
  <c r="E9546" i="12"/>
  <c r="E9571" i="12"/>
  <c r="E9572" i="12"/>
  <c r="E9573" i="12"/>
  <c r="E9574" i="12"/>
  <c r="E9575" i="12"/>
  <c r="E9576" i="12"/>
  <c r="E9577" i="12"/>
  <c r="E9578" i="12"/>
  <c r="E9579" i="12"/>
  <c r="E9580" i="12"/>
  <c r="E9581" i="12"/>
  <c r="E9586" i="12"/>
  <c r="E9587" i="12"/>
  <c r="E9588" i="12"/>
  <c r="E9565" i="12"/>
  <c r="E9566" i="12"/>
  <c r="E9567" i="12"/>
  <c r="E9568" i="12"/>
  <c r="E9569" i="12"/>
  <c r="E9570" i="12"/>
  <c r="E9589" i="12"/>
  <c r="E9590" i="12"/>
  <c r="E9591" i="12"/>
  <c r="E9592" i="12"/>
  <c r="E9593" i="12"/>
  <c r="E9594" i="12"/>
  <c r="E9582" i="12"/>
  <c r="E9583" i="12"/>
  <c r="E9584" i="12"/>
  <c r="E9585" i="12"/>
  <c r="E9601" i="12"/>
  <c r="E9602" i="12"/>
  <c r="E9603" i="12"/>
  <c r="E9604" i="12"/>
  <c r="E9605" i="12"/>
  <c r="E9606" i="12"/>
  <c r="E9607" i="12"/>
  <c r="E9611" i="12"/>
  <c r="E9612" i="12"/>
  <c r="E9613" i="12"/>
  <c r="E9595" i="12"/>
  <c r="E9596" i="12"/>
  <c r="E9597" i="12"/>
  <c r="E9598" i="12"/>
  <c r="E9599" i="12"/>
  <c r="E9600" i="12"/>
  <c r="E9614" i="12"/>
  <c r="E9615" i="12"/>
  <c r="E9616" i="12"/>
  <c r="E9617" i="12"/>
  <c r="E9618" i="12"/>
  <c r="E9619" i="12"/>
  <c r="E9608" i="12"/>
  <c r="E9609" i="12"/>
  <c r="E9610" i="12"/>
  <c r="E9626" i="12"/>
  <c r="E9627" i="12"/>
  <c r="E9628" i="12"/>
  <c r="E9629" i="12"/>
  <c r="E9630" i="12"/>
  <c r="E9631" i="12"/>
  <c r="E9632" i="12"/>
  <c r="E9636" i="12"/>
  <c r="E9637" i="12"/>
  <c r="E9638" i="12"/>
  <c r="E9620" i="12"/>
  <c r="E9621" i="12"/>
  <c r="E9622" i="12"/>
  <c r="E9623" i="12"/>
  <c r="E9624" i="12"/>
  <c r="E9625" i="12"/>
  <c r="E9639" i="12"/>
  <c r="E9640" i="12"/>
  <c r="E9641" i="12"/>
  <c r="E9642" i="12"/>
  <c r="E9643" i="12"/>
  <c r="E9644" i="12"/>
  <c r="E9633" i="12"/>
  <c r="E9634" i="12"/>
  <c r="E9635" i="12"/>
  <c r="E9651" i="12"/>
  <c r="E9652" i="12"/>
  <c r="E9653" i="12"/>
  <c r="E9654" i="12"/>
  <c r="E9655" i="12"/>
  <c r="E9656" i="12"/>
  <c r="E9657" i="12"/>
  <c r="E9658" i="12"/>
  <c r="E9659" i="12"/>
  <c r="E9660" i="12"/>
  <c r="E9661" i="12"/>
  <c r="E9666" i="12"/>
  <c r="E9667" i="12"/>
  <c r="E9668" i="12"/>
  <c r="E9645" i="12"/>
  <c r="E9646" i="12"/>
  <c r="E9647" i="12"/>
  <c r="E9648" i="12"/>
  <c r="E9649" i="12"/>
  <c r="E9650" i="12"/>
  <c r="E9669" i="12"/>
  <c r="E9670" i="12"/>
  <c r="E9671" i="12"/>
  <c r="E9672" i="12"/>
  <c r="E9673" i="12"/>
  <c r="E9674" i="12"/>
  <c r="E9662" i="12"/>
  <c r="E9663" i="12"/>
  <c r="E9664" i="12"/>
  <c r="E9665" i="12"/>
  <c r="E9681" i="12"/>
  <c r="E9682" i="12"/>
  <c r="E9683" i="12"/>
  <c r="E9684" i="12"/>
  <c r="E9685" i="12"/>
  <c r="E9686" i="12"/>
  <c r="E9687" i="12"/>
  <c r="E9688" i="12"/>
  <c r="E9689" i="12"/>
  <c r="E9690" i="12"/>
  <c r="E9691" i="12"/>
  <c r="E9696" i="12"/>
  <c r="E9697" i="12"/>
  <c r="E9698" i="12"/>
  <c r="E9675" i="12"/>
  <c r="E9676" i="12"/>
  <c r="E9677" i="12"/>
  <c r="E9678" i="12"/>
  <c r="E9679" i="12"/>
  <c r="E9680" i="12"/>
  <c r="E9699" i="12"/>
  <c r="E9700" i="12"/>
  <c r="E9701" i="12"/>
  <c r="E9702" i="12"/>
  <c r="E9703" i="12"/>
  <c r="E9704" i="12"/>
  <c r="E9692" i="12"/>
  <c r="E9693" i="12"/>
  <c r="E9694" i="12"/>
  <c r="E9695" i="12"/>
  <c r="E9717" i="12"/>
  <c r="E9718" i="12"/>
  <c r="E9719" i="12"/>
  <c r="E9720" i="12"/>
  <c r="E9721" i="12"/>
  <c r="E9722" i="12"/>
  <c r="E9723" i="12"/>
  <c r="E9724" i="12"/>
  <c r="E9725" i="12"/>
  <c r="E9726" i="12"/>
  <c r="E9727" i="12"/>
  <c r="E9728" i="12"/>
  <c r="E9729" i="12"/>
  <c r="E9730" i="12"/>
  <c r="E9731" i="12"/>
  <c r="E9732" i="12"/>
  <c r="E9733" i="12"/>
  <c r="E9734" i="12"/>
  <c r="E9735" i="12"/>
  <c r="E9736" i="12"/>
  <c r="E9737" i="12"/>
  <c r="E9738" i="12"/>
  <c r="E9746" i="12"/>
  <c r="E9747" i="12"/>
  <c r="E9748" i="12"/>
  <c r="E9749" i="12"/>
  <c r="E9750" i="12"/>
  <c r="E9751" i="12"/>
  <c r="E9705" i="12"/>
  <c r="E9706" i="12"/>
  <c r="E9707" i="12"/>
  <c r="E9708" i="12"/>
  <c r="E9709" i="12"/>
  <c r="E9710" i="12"/>
  <c r="E9711" i="12"/>
  <c r="E9712" i="12"/>
  <c r="E9713" i="12"/>
  <c r="E9714" i="12"/>
  <c r="E9715" i="12"/>
  <c r="E9716" i="12"/>
  <c r="E9752" i="12"/>
  <c r="E9753" i="12"/>
  <c r="E9754" i="12"/>
  <c r="E9755" i="12"/>
  <c r="E9756" i="12"/>
  <c r="E9757" i="12"/>
  <c r="E9758" i="12"/>
  <c r="E9759" i="12"/>
  <c r="E9760" i="12"/>
  <c r="E9761" i="12"/>
  <c r="E9762" i="12"/>
  <c r="E9763" i="12"/>
  <c r="E9739" i="12"/>
  <c r="E9740" i="12"/>
  <c r="E9741" i="12"/>
  <c r="E9742" i="12"/>
  <c r="E9743" i="12"/>
  <c r="E9744" i="12"/>
  <c r="E9745" i="12"/>
  <c r="E9770" i="12"/>
  <c r="E9771" i="12"/>
  <c r="E9772" i="12"/>
  <c r="E9773" i="12"/>
  <c r="E9774" i="12"/>
  <c r="E9775" i="12"/>
  <c r="E9776" i="12"/>
  <c r="E9777" i="12"/>
  <c r="E9778" i="12"/>
  <c r="E9779" i="12"/>
  <c r="E9780" i="12"/>
  <c r="E9785" i="12"/>
  <c r="E9786" i="12"/>
  <c r="E9787" i="12"/>
  <c r="E9764" i="12"/>
  <c r="E9765" i="12"/>
  <c r="E9766" i="12"/>
  <c r="E9767" i="12"/>
  <c r="E9768" i="12"/>
  <c r="E9769" i="12"/>
  <c r="E9788" i="12"/>
  <c r="E9789" i="12"/>
  <c r="E9790" i="12"/>
  <c r="E9791" i="12"/>
  <c r="E9792" i="12"/>
  <c r="E9793" i="12"/>
  <c r="E9781" i="12"/>
  <c r="E9782" i="12"/>
  <c r="E9783" i="12"/>
  <c r="E9784" i="12"/>
  <c r="E9800" i="12"/>
  <c r="E9801" i="12"/>
  <c r="E9802" i="12"/>
  <c r="E9803" i="12"/>
  <c r="E9804" i="12"/>
  <c r="E9805" i="12"/>
  <c r="E9806" i="12"/>
  <c r="E9807" i="12"/>
  <c r="E9808" i="12"/>
  <c r="E9809" i="12"/>
  <c r="E9810" i="12"/>
  <c r="E9815" i="12"/>
  <c r="E9816" i="12"/>
  <c r="E9817" i="12"/>
  <c r="E9794" i="12"/>
  <c r="E9795" i="12"/>
  <c r="E9796" i="12"/>
  <c r="E9797" i="12"/>
  <c r="E9798" i="12"/>
  <c r="E9799" i="12"/>
  <c r="E9818" i="12"/>
  <c r="E9819" i="12"/>
  <c r="E9820" i="12"/>
  <c r="E9821" i="12"/>
  <c r="E9822" i="12"/>
  <c r="E9823" i="12"/>
  <c r="E9811" i="12"/>
  <c r="E9812" i="12"/>
  <c r="E9813" i="12"/>
  <c r="E9814" i="12"/>
  <c r="E9836" i="12"/>
  <c r="E9837" i="12"/>
  <c r="E9838" i="12"/>
  <c r="E9839" i="12"/>
  <c r="E9840" i="12"/>
  <c r="E9841" i="12"/>
  <c r="E9842" i="12"/>
  <c r="E9844" i="12"/>
  <c r="E9843" i="12"/>
  <c r="E9845" i="12"/>
  <c r="E9846" i="12"/>
  <c r="E9847" i="12"/>
  <c r="E9848" i="12"/>
  <c r="E9849" i="12"/>
  <c r="E9850" i="12"/>
  <c r="E9851" i="12"/>
  <c r="E9852" i="12"/>
  <c r="E9853" i="12"/>
  <c r="E9854" i="12"/>
  <c r="E9855" i="12"/>
  <c r="E9856" i="12"/>
  <c r="E9857" i="12"/>
  <c r="E9858" i="12"/>
  <c r="E9866" i="12"/>
  <c r="E9867" i="12"/>
  <c r="E9868" i="12"/>
  <c r="E9869" i="12"/>
  <c r="E9870" i="12"/>
  <c r="E9871" i="12"/>
  <c r="E9824" i="12"/>
  <c r="E9825" i="12"/>
  <c r="E9826" i="12"/>
  <c r="E9827" i="12"/>
  <c r="E9828" i="12"/>
  <c r="E9829" i="12"/>
  <c r="E9830" i="12"/>
  <c r="E9831" i="12"/>
  <c r="E9832" i="12"/>
  <c r="E9833" i="12"/>
  <c r="E9834" i="12"/>
  <c r="E9835" i="12"/>
  <c r="E9872" i="12"/>
  <c r="E9873" i="12"/>
  <c r="E9874" i="12"/>
  <c r="E9875" i="12"/>
  <c r="E9876" i="12"/>
  <c r="E9877" i="12"/>
  <c r="E9878" i="12"/>
  <c r="E9879" i="12"/>
  <c r="E9880" i="12"/>
  <c r="E9881" i="12"/>
  <c r="E9882" i="12"/>
  <c r="E9883" i="12"/>
  <c r="E9859" i="12"/>
  <c r="E9860" i="12"/>
  <c r="E9861" i="12"/>
  <c r="E9862" i="12"/>
  <c r="E9863" i="12"/>
  <c r="E9864" i="12"/>
  <c r="E9865" i="12"/>
  <c r="E9886" i="12"/>
  <c r="E9888" i="12"/>
  <c r="E9884" i="12"/>
  <c r="E9885" i="12"/>
  <c r="E9889" i="12"/>
  <c r="E9890" i="12"/>
  <c r="E9887" i="12"/>
  <c r="E9903" i="12"/>
  <c r="E9904" i="12"/>
  <c r="E9905" i="12"/>
  <c r="E9906" i="12"/>
  <c r="E9907" i="12"/>
  <c r="E9908" i="12"/>
  <c r="E9909" i="12"/>
  <c r="E9910" i="12"/>
  <c r="E9911" i="12"/>
  <c r="E9912" i="12"/>
  <c r="E9913" i="12"/>
  <c r="E9914" i="12"/>
  <c r="E9915" i="12"/>
  <c r="E9916" i="12"/>
  <c r="E9917" i="12"/>
  <c r="E9918" i="12"/>
  <c r="E9919" i="12"/>
  <c r="E9920" i="12"/>
  <c r="E9921" i="12"/>
  <c r="E9922" i="12"/>
  <c r="E9923" i="12"/>
  <c r="E9924" i="12"/>
  <c r="E9925" i="12"/>
  <c r="E9933" i="12"/>
  <c r="E9934" i="12"/>
  <c r="E9935" i="12"/>
  <c r="E9936" i="12"/>
  <c r="E9937" i="12"/>
  <c r="E9938" i="12"/>
  <c r="E9891" i="12"/>
  <c r="E9892" i="12"/>
  <c r="E9893" i="12"/>
  <c r="E9894" i="12"/>
  <c r="E9895" i="12"/>
  <c r="E9896" i="12"/>
  <c r="E9897" i="12"/>
  <c r="E9898" i="12"/>
  <c r="E9899" i="12"/>
  <c r="E9900" i="12"/>
  <c r="E9901" i="12"/>
  <c r="E9902" i="12"/>
  <c r="E9939" i="12"/>
  <c r="E9940" i="12"/>
  <c r="E9941" i="12"/>
  <c r="E9942" i="12"/>
  <c r="E9943" i="12"/>
  <c r="E9944" i="12"/>
  <c r="E9945" i="12"/>
  <c r="E9946" i="12"/>
  <c r="E9947" i="12"/>
  <c r="E9948" i="12"/>
  <c r="E9949" i="12"/>
  <c r="E9950" i="12"/>
  <c r="E9926" i="12"/>
  <c r="E9927" i="12"/>
  <c r="E9928" i="12"/>
  <c r="E9929" i="12"/>
  <c r="E9930" i="12"/>
  <c r="E9931" i="12"/>
  <c r="E9932" i="12"/>
  <c r="E9957" i="12"/>
  <c r="E9958" i="12"/>
  <c r="E9959" i="12"/>
  <c r="E9960" i="12"/>
  <c r="E9961" i="12"/>
  <c r="E9962" i="12"/>
  <c r="E9963" i="12"/>
  <c r="E9964" i="12"/>
  <c r="E9965" i="12"/>
  <c r="E9966" i="12"/>
  <c r="E9967" i="12"/>
  <c r="E9972" i="12"/>
  <c r="E9973" i="12"/>
  <c r="E9974" i="12"/>
  <c r="E9951" i="12"/>
  <c r="E9952" i="12"/>
  <c r="E9953" i="12"/>
  <c r="E9954" i="12"/>
  <c r="E9955" i="12"/>
  <c r="E9956" i="12"/>
  <c r="E9975" i="12"/>
  <c r="E9976" i="12"/>
  <c r="E9977" i="12"/>
  <c r="E9978" i="12"/>
  <c r="E9979" i="12"/>
  <c r="E9980" i="12"/>
  <c r="E9968" i="12"/>
  <c r="E9969" i="12"/>
  <c r="E9970" i="12"/>
  <c r="E9971" i="12"/>
  <c r="A1" i="12" a="1"/>
  <c r="A1" i="12" s="1"/>
  <c r="C26" i="11" l="1"/>
  <c r="B15" i="11"/>
  <c r="B6" i="11"/>
  <c r="J17" i="1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27A4ADF-724D-4868-8B4F-96C7F0CACC27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2C025BA-BCC1-4E2F-9AFC-C50A223FAE31}" name="WorksheetConnection_#REF!" type="102" refreshedVersion="8" minRefreshableVersion="5">
    <extLst>
      <ext xmlns:x15="http://schemas.microsoft.com/office/spreadsheetml/2010/11/main" uri="{DE250136-89BD-433C-8126-D09CA5730AF9}">
        <x15:connection id="Range" autoDelete="1">
          <x15:rangePr sourceName="_xlcn.WorksheetConnection_REF1"/>
        </x15:connection>
      </ext>
    </extLst>
  </connection>
  <connection id="3" xr16:uid="{6393537C-40C5-4333-B042-7D5DF2F68DC6}" name="WorksheetConnection_CA-Payment-List 0726.xlsx!tblUpdate" type="102" refreshedVersion="8" minRefreshableVersion="5">
    <extLst>
      <ext xmlns:x15="http://schemas.microsoft.com/office/spreadsheetml/2010/11/main" uri="{DE250136-89BD-433C-8126-D09CA5730AF9}">
        <x15:connection id="tblUpdate">
          <x15:rangePr sourceName="_xlcn.WorksheetConnection_CAPaymentList0726.xlsxtblUpdate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<sst xmlns="http://schemas.openxmlformats.org/spreadsheetml/2006/main" count="19998" uniqueCount="440">
  <si>
    <t>Participating Subdivision Payment Lookup</t>
  </si>
  <si>
    <t>Please select a Participating Subdivision and Fiscal Year from the highlighted drop-down boxes below. Payment details will populate based upon selected criteria.</t>
  </si>
  <si>
    <t>All Years</t>
  </si>
  <si>
    <t>Select Participating Subdivision:</t>
  </si>
  <si>
    <t>San Bernardino County</t>
  </si>
  <si>
    <t>2022-23</t>
  </si>
  <si>
    <t>Select Fiscal Year:</t>
  </si>
  <si>
    <t>2023-24</t>
  </si>
  <si>
    <t>2024-25</t>
  </si>
  <si>
    <t>Abatement Payment Subtotals:</t>
  </si>
  <si>
    <t>2025-26</t>
  </si>
  <si>
    <t>Allergan</t>
  </si>
  <si>
    <t>CVS</t>
  </si>
  <si>
    <t>Distributor</t>
  </si>
  <si>
    <t>Janssen</t>
  </si>
  <si>
    <t>Kroger</t>
  </si>
  <si>
    <t>Teva</t>
  </si>
  <si>
    <t>Walgreens</t>
  </si>
  <si>
    <t>Walmart</t>
  </si>
  <si>
    <t>Subdivision Payment Subtotals:</t>
  </si>
  <si>
    <t>Cross Check</t>
  </si>
  <si>
    <t>Special Master Award:</t>
  </si>
  <si>
    <t>Payment Details:</t>
  </si>
  <si>
    <t>Participating Subdivision</t>
  </si>
  <si>
    <t>Payment Type</t>
  </si>
  <si>
    <t>Payment Amount</t>
  </si>
  <si>
    <t>Payment Date</t>
  </si>
  <si>
    <t>Fiscal Year</t>
  </si>
  <si>
    <t>Beneficiary Name</t>
  </si>
  <si>
    <t>Payment Dates</t>
  </si>
  <si>
    <t xml:space="preserve">  California</t>
  </si>
  <si>
    <t>Allergan Payment 1 - OSF</t>
  </si>
  <si>
    <t>Allergan Payment 2 - OSF</t>
  </si>
  <si>
    <t>Allergan Payment 3 - OSF</t>
  </si>
  <si>
    <t>CVS Payment 1 - OSF</t>
  </si>
  <si>
    <t>CVS Payment 1 - State Cost Fund</t>
  </si>
  <si>
    <t>CVS Payment 2 - OSF</t>
  </si>
  <si>
    <t>CVS Payment 2 - State Cost Fund</t>
  </si>
  <si>
    <t>CVS Payment 3 - OSF</t>
  </si>
  <si>
    <t>Distributor Payment 1 - OSF</t>
  </si>
  <si>
    <t>Distributor Payment 1 - State Cost Fund</t>
  </si>
  <si>
    <t>Distributor Payment 1a - OSF</t>
  </si>
  <si>
    <t>Distributor Payment 2 - OSF</t>
  </si>
  <si>
    <t>Distributor Payment 3 - OSF</t>
  </si>
  <si>
    <t>Distributor Payment 4 - OSF</t>
  </si>
  <si>
    <t>Distributor Payment 5 - OSF</t>
  </si>
  <si>
    <t>Distributor Payment 7 - OSF</t>
  </si>
  <si>
    <t>Janssen Payment 1 - OSF</t>
  </si>
  <si>
    <t>Janssen Payment 1 - State Cost Fund</t>
  </si>
  <si>
    <t>Janssen Payment 2 - OSF</t>
  </si>
  <si>
    <t>Janssen Payment 3 - OSF</t>
  </si>
  <si>
    <t>Janssen Payment 4 - OSF</t>
  </si>
  <si>
    <t>Janssen Payment 5 - OSF</t>
  </si>
  <si>
    <t>Janssen Payment 6 - OSF</t>
  </si>
  <si>
    <t>Kroger Payment 1 - OSF</t>
  </si>
  <si>
    <t>Kroger Payment 2 - OSF</t>
  </si>
  <si>
    <t>Kroger Payment 3 - OSF</t>
  </si>
  <si>
    <t>Teva Payment 1 - OSF</t>
  </si>
  <si>
    <t>Teva Payment 2 - OSF</t>
  </si>
  <si>
    <t>Teva Payment 3 - OSF</t>
  </si>
  <si>
    <t>Walgreens Payment 1 - OSF</t>
  </si>
  <si>
    <t>Walgreens Payment 2 - OSF</t>
  </si>
  <si>
    <t>Walgreens Payment 3 - OSF</t>
  </si>
  <si>
    <t>Walgreens Payment 3a - OSF</t>
  </si>
  <si>
    <t>Walgreens Payment 4 - OSF</t>
  </si>
  <si>
    <t>Walgreens Payment 4a - OSF</t>
  </si>
  <si>
    <t>Walmart Payment 1 - OSF</t>
  </si>
  <si>
    <t>Walmart Payment 1a - OSF</t>
  </si>
  <si>
    <t>Walmart Payment 3 - OSF</t>
  </si>
  <si>
    <t>Agoura Hills City</t>
  </si>
  <si>
    <t>Distributor Payment 1 - Abatement Fund</t>
  </si>
  <si>
    <t>Distributor Payment 2 - Abatement Fund</t>
  </si>
  <si>
    <t>Distributor Payment 3 - Abatement Fund</t>
  </si>
  <si>
    <t>Distributor Payment 4 - Abatement Fund</t>
  </si>
  <si>
    <t>Distributor Payment 7 - Abatement Fund</t>
  </si>
  <si>
    <t>Alameda County</t>
  </si>
  <si>
    <t>Allergan Payment 1 - Abatement Fund</t>
  </si>
  <si>
    <t>Allergan Payment 1 - Subdivision Fund</t>
  </si>
  <si>
    <t>Allergan Payment 2 - Abatement Fund</t>
  </si>
  <si>
    <t>Allergan Payment 2 - Subdivision Fund</t>
  </si>
  <si>
    <t>Allergan Payment 3 - Abatement Fund</t>
  </si>
  <si>
    <t>Allergan Payment 3 - Subdivision Fund</t>
  </si>
  <si>
    <t>CVS Payment 1 - Abatement Fund</t>
  </si>
  <si>
    <t>CVS Payment 1 - Subdivision Fund</t>
  </si>
  <si>
    <t>CVS Payment 2 - Abatement Fund</t>
  </si>
  <si>
    <t>CVS Payment 2 - Subdivision Fund</t>
  </si>
  <si>
    <t>CVS Payment 3 - Abatement Fund</t>
  </si>
  <si>
    <t>CVS Payment 3 - Subdivision Fund</t>
  </si>
  <si>
    <t>Distributor Payment 1 - Subdivision Fund</t>
  </si>
  <si>
    <t>Distributor Payment 2 - Subdivision Fund</t>
  </si>
  <si>
    <t>Distributor Payment 3 - Subdivision Fund</t>
  </si>
  <si>
    <t>Distributor Payment 4 - Special Master Award of Subdivision Costs</t>
  </si>
  <si>
    <t>Distributor Payment 4 - Subdivision Fund</t>
  </si>
  <si>
    <t>Distributor Payment 5 - Abatement Fund</t>
  </si>
  <si>
    <t>Distributor Payment 5 - Subdivision Fund</t>
  </si>
  <si>
    <t>Distributor Payment 7 - Subdivision Fund</t>
  </si>
  <si>
    <t>Janssen Payment 1 - Abatement Fund</t>
  </si>
  <si>
    <t>Janssen Payment 1 - Subdivision Fund</t>
  </si>
  <si>
    <t>Janssen Payment 2 - Abatement Fund</t>
  </si>
  <si>
    <t>Janssen Payment 2 - Subdivision Fund</t>
  </si>
  <si>
    <t>Janssen Payment 3 - Abatement Fund</t>
  </si>
  <si>
    <t>Janssen Payment 3 - Subdivision Fund</t>
  </si>
  <si>
    <t>Janssen Payment 4 - Abatement Fund</t>
  </si>
  <si>
    <t>Janssen Payment 4 - Subdivision Fund</t>
  </si>
  <si>
    <t>Janssen Payment 5 - Abatement Fund</t>
  </si>
  <si>
    <t>Janssen Payment 5 - Subdivision Fund</t>
  </si>
  <si>
    <t>Kroger Payment 1 - Abatement Fund</t>
  </si>
  <si>
    <t>Kroger Payment 1 - Subdivision Fund</t>
  </si>
  <si>
    <t>Kroger Payment 2 - Abatement Fund</t>
  </si>
  <si>
    <t>Kroger Payment 2 - Subdivision Fund</t>
  </si>
  <si>
    <t>Kroger Payment 3 - Abatement Fund</t>
  </si>
  <si>
    <t>Kroger Payment 3 - Subdivision Fund</t>
  </si>
  <si>
    <t>McKinsey</t>
  </si>
  <si>
    <t>Teva Payment 1 - Abatement Fund</t>
  </si>
  <si>
    <t>Teva Payment 1 - Subdivision Fund</t>
  </si>
  <si>
    <t>Teva Payment 2 - Abatement Fund</t>
  </si>
  <si>
    <t>Teva Payment 2 - Subdivision Fund</t>
  </si>
  <si>
    <t>Teva Payment 3 - Abatement Fund</t>
  </si>
  <si>
    <t>Teva Payment 3 - Subdivision Fund</t>
  </si>
  <si>
    <t>Walgreens Payment 1 - Abatement Fund</t>
  </si>
  <si>
    <t>Walgreens Payment 1 - Subdivision Fund</t>
  </si>
  <si>
    <t>Walgreens Payment 2 - Abatement Fund</t>
  </si>
  <si>
    <t>Walgreens Payment 2 - Subdivision Fund</t>
  </si>
  <si>
    <t>Walgreens Payment 3 - Abatement Fund</t>
  </si>
  <si>
    <t>Walgreens Payment 3 - Subdivision Fund</t>
  </si>
  <si>
    <t>Walgreens Payment 4 - Abatement Fund</t>
  </si>
  <si>
    <t>Walgreens Payment 4 - Subdivision Fund</t>
  </si>
  <si>
    <t>Walmart Payment 1 - Abatement Fund</t>
  </si>
  <si>
    <t>Walmart Payment 1 - Subdivision Fund</t>
  </si>
  <si>
    <t>Walmart Payment 3 - Abatement Fund</t>
  </si>
  <si>
    <t>Walmart Payment 3 - Subdivision Fund</t>
  </si>
  <si>
    <t>Albany City</t>
  </si>
  <si>
    <t>Alhambra City</t>
  </si>
  <si>
    <t>Amador County</t>
  </si>
  <si>
    <t>American Canyon City</t>
  </si>
  <si>
    <t>Anaheim City</t>
  </si>
  <si>
    <t>Apple Valley Town</t>
  </si>
  <si>
    <t>Arcadia City</t>
  </si>
  <si>
    <t>Arcata City</t>
  </si>
  <si>
    <t>Arroyo Grande City</t>
  </si>
  <si>
    <t>Arvin City</t>
  </si>
  <si>
    <t>Atascadero City</t>
  </si>
  <si>
    <t>Auburn City</t>
  </si>
  <si>
    <t>Avenal City</t>
  </si>
  <si>
    <t>Azusa City</t>
  </si>
  <si>
    <t>Bakersfield City</t>
  </si>
  <si>
    <t>Baldwin Park City</t>
  </si>
  <si>
    <t>Barstow City</t>
  </si>
  <si>
    <t>Beaumont City</t>
  </si>
  <si>
    <t>Bell City</t>
  </si>
  <si>
    <t>Bell Gardens City</t>
  </si>
  <si>
    <t>Berkeley City</t>
  </si>
  <si>
    <t>Beverly Hills City</t>
  </si>
  <si>
    <t>Blythe City</t>
  </si>
  <si>
    <t>Brawley City</t>
  </si>
  <si>
    <t>Brea City</t>
  </si>
  <si>
    <t>Buena Park City</t>
  </si>
  <si>
    <t>Burbank City</t>
  </si>
  <si>
    <t>Burlingame City</t>
  </si>
  <si>
    <t>Butte County</t>
  </si>
  <si>
    <t>Calabasas City</t>
  </si>
  <si>
    <t>Calaveras County</t>
  </si>
  <si>
    <t>Calexico City</t>
  </si>
  <si>
    <t>Campbell City</t>
  </si>
  <si>
    <t>Carlsbad City</t>
  </si>
  <si>
    <t>Cathedral City</t>
  </si>
  <si>
    <t>Chico City</t>
  </si>
  <si>
    <t>Chula Vista City</t>
  </si>
  <si>
    <t>Citrus Heights City</t>
  </si>
  <si>
    <t>City Of Antioch</t>
  </si>
  <si>
    <t>City Of Lathrop</t>
  </si>
  <si>
    <t>City Of Santa Cruz</t>
  </si>
  <si>
    <t>Claremont City</t>
  </si>
  <si>
    <t>Clearlake City</t>
  </si>
  <si>
    <t>Clovis City</t>
  </si>
  <si>
    <t>Coachella City</t>
  </si>
  <si>
    <t>Colusa County</t>
  </si>
  <si>
    <t>Compton City</t>
  </si>
  <si>
    <t>Concord City</t>
  </si>
  <si>
    <t>Contra Costa County</t>
  </si>
  <si>
    <t>Janssen Payment 3a - Abatement Fund</t>
  </si>
  <si>
    <t>Corcoran City</t>
  </si>
  <si>
    <t>Corona City</t>
  </si>
  <si>
    <t>Costa Mesa City</t>
  </si>
  <si>
    <t>Covina City</t>
  </si>
  <si>
    <t>Culver City</t>
  </si>
  <si>
    <t>Del Norte County</t>
  </si>
  <si>
    <t>Delano City</t>
  </si>
  <si>
    <t>Desert Hot Springs City</t>
  </si>
  <si>
    <t>Diamond Bar City</t>
  </si>
  <si>
    <t>Downey City</t>
  </si>
  <si>
    <t>Dublin City</t>
  </si>
  <si>
    <t>East Palo Alto City</t>
  </si>
  <si>
    <t>El Centro City</t>
  </si>
  <si>
    <t>El Dorado County</t>
  </si>
  <si>
    <t>El Monte City</t>
  </si>
  <si>
    <t>El Paso De Robles (Paso Robles) City</t>
  </si>
  <si>
    <t>El Segundo City</t>
  </si>
  <si>
    <t>Elk Grove City</t>
  </si>
  <si>
    <t>Emeryville City</t>
  </si>
  <si>
    <t>Encinitas City</t>
  </si>
  <si>
    <t>Escondido City</t>
  </si>
  <si>
    <t>Eureka City</t>
  </si>
  <si>
    <t>Fairfield City</t>
  </si>
  <si>
    <t>Farmersville City</t>
  </si>
  <si>
    <t>Folsom City</t>
  </si>
  <si>
    <t>Fontana City</t>
  </si>
  <si>
    <t>Fortuna City</t>
  </si>
  <si>
    <t>Foster City</t>
  </si>
  <si>
    <t>Fountain Valley City</t>
  </si>
  <si>
    <t>Fremont City</t>
  </si>
  <si>
    <t>Fresno City</t>
  </si>
  <si>
    <t>Fresno County</t>
  </si>
  <si>
    <t>Distributor Payment 2a - Abatement Fund</t>
  </si>
  <si>
    <t>Fullerton City</t>
  </si>
  <si>
    <t>Garden Grove City</t>
  </si>
  <si>
    <t>Gardena City</t>
  </si>
  <si>
    <t>Gilroy City</t>
  </si>
  <si>
    <t>Glendale City</t>
  </si>
  <si>
    <t>Glendora City</t>
  </si>
  <si>
    <t>Glenn County</t>
  </si>
  <si>
    <t>Grand Terrace City</t>
  </si>
  <si>
    <t>Grover Beach City</t>
  </si>
  <si>
    <t>Hanford City</t>
  </si>
  <si>
    <t>Hawthorne City</t>
  </si>
  <si>
    <t>Hayward City</t>
  </si>
  <si>
    <t>Healdsburg City</t>
  </si>
  <si>
    <t>Hemet City</t>
  </si>
  <si>
    <t>Hercules City</t>
  </si>
  <si>
    <t>Hermosa Beach City</t>
  </si>
  <si>
    <t>Hesperia City</t>
  </si>
  <si>
    <t>Hollister City</t>
  </si>
  <si>
    <t>Humboldt County</t>
  </si>
  <si>
    <t>Huntington Beach City</t>
  </si>
  <si>
    <t>Huntington Park City</t>
  </si>
  <si>
    <t>Imperial City</t>
  </si>
  <si>
    <t>Imperial County</t>
  </si>
  <si>
    <t>Indio City</t>
  </si>
  <si>
    <t>Inglewood City</t>
  </si>
  <si>
    <t>Inyo County</t>
  </si>
  <si>
    <t>Irvine City</t>
  </si>
  <si>
    <t>Jurupa Valley City</t>
  </si>
  <si>
    <t>Kerman City</t>
  </si>
  <si>
    <t>Kern County</t>
  </si>
  <si>
    <t>King City</t>
  </si>
  <si>
    <t>Kings County</t>
  </si>
  <si>
    <t>La Habra City</t>
  </si>
  <si>
    <t>La Mesa City</t>
  </si>
  <si>
    <t>La Puente City</t>
  </si>
  <si>
    <t>La Quinta City</t>
  </si>
  <si>
    <t>Laguna Beach City</t>
  </si>
  <si>
    <t>Laguna Woods City</t>
  </si>
  <si>
    <t>Lake County</t>
  </si>
  <si>
    <t>Lake Elsinore City</t>
  </si>
  <si>
    <t>Lakeport City</t>
  </si>
  <si>
    <t>Lakewood City</t>
  </si>
  <si>
    <t>Lancaster City</t>
  </si>
  <si>
    <t>Lassen County</t>
  </si>
  <si>
    <t>Lemon Grove City</t>
  </si>
  <si>
    <t>Lemoore City</t>
  </si>
  <si>
    <t>Lindsay City</t>
  </si>
  <si>
    <t>Livermore City</t>
  </si>
  <si>
    <t>Lompoc City</t>
  </si>
  <si>
    <t>Long Beach City</t>
  </si>
  <si>
    <t>Los Alamitos City</t>
  </si>
  <si>
    <t>Los Angeles City</t>
  </si>
  <si>
    <t>Los Angeles County</t>
  </si>
  <si>
    <t>Distributor Payment 1a - Abatement Fund</t>
  </si>
  <si>
    <t>Distributor Payment 1b - Abatement Fund</t>
  </si>
  <si>
    <t>Los Gatos Town</t>
  </si>
  <si>
    <t>Madera City</t>
  </si>
  <si>
    <t>Madera County</t>
  </si>
  <si>
    <t>Manhattan Beach City</t>
  </si>
  <si>
    <t>Manteca City</t>
  </si>
  <si>
    <t>Marin County</t>
  </si>
  <si>
    <t>Marina City</t>
  </si>
  <si>
    <t>Mariposa County</t>
  </si>
  <si>
    <t>Martinez City</t>
  </si>
  <si>
    <t>Mcfarland City</t>
  </si>
  <si>
    <t>Mendocino County</t>
  </si>
  <si>
    <t>Menifee City</t>
  </si>
  <si>
    <t>Merced City</t>
  </si>
  <si>
    <t>Merced County</t>
  </si>
  <si>
    <t>Millbrae City</t>
  </si>
  <si>
    <t>Mission Viejo City</t>
  </si>
  <si>
    <t>Modesto City</t>
  </si>
  <si>
    <t>Modoc County</t>
  </si>
  <si>
    <t>Mono County</t>
  </si>
  <si>
    <t>Monrovia City</t>
  </si>
  <si>
    <t>Montclair City</t>
  </si>
  <si>
    <t>Montebello City</t>
  </si>
  <si>
    <t>Monterey City</t>
  </si>
  <si>
    <t>Monterey County</t>
  </si>
  <si>
    <t>Monterey Park City</t>
  </si>
  <si>
    <t>Moraga Town</t>
  </si>
  <si>
    <t>Moreno Valley City</t>
  </si>
  <si>
    <t>Murrieta City</t>
  </si>
  <si>
    <t>Napa City</t>
  </si>
  <si>
    <t>Napa County</t>
  </si>
  <si>
    <t>National City</t>
  </si>
  <si>
    <t>Nevada County</t>
  </si>
  <si>
    <t>Newport Beach City</t>
  </si>
  <si>
    <t>Norco City</t>
  </si>
  <si>
    <t>Oakland City</t>
  </si>
  <si>
    <t>Oakley City</t>
  </si>
  <si>
    <t>Oceanside City</t>
  </si>
  <si>
    <t>Ontario City</t>
  </si>
  <si>
    <t>Orange City</t>
  </si>
  <si>
    <t>Orange County</t>
  </si>
  <si>
    <t>Orange Cove City</t>
  </si>
  <si>
    <t>Oroville City</t>
  </si>
  <si>
    <t>Oxnard City</t>
  </si>
  <si>
    <t>Pacifica City</t>
  </si>
  <si>
    <t>Palm Desert City</t>
  </si>
  <si>
    <t>Palm Springs City</t>
  </si>
  <si>
    <t>Palmdale City</t>
  </si>
  <si>
    <t>Palo Alto City</t>
  </si>
  <si>
    <t>Paramount City</t>
  </si>
  <si>
    <t>Parlier City</t>
  </si>
  <si>
    <t>Pasadena City</t>
  </si>
  <si>
    <t>Petaluma City</t>
  </si>
  <si>
    <t>Pinole City</t>
  </si>
  <si>
    <t>Pittsburg City</t>
  </si>
  <si>
    <t>Placentia City</t>
  </si>
  <si>
    <t>Placer County</t>
  </si>
  <si>
    <t>Allergan Payment 1a - Abatement Fund</t>
  </si>
  <si>
    <t>Allergan Payment 2a - Abatement Fund</t>
  </si>
  <si>
    <t>CVS Payment 1a - Abatement Fund</t>
  </si>
  <si>
    <t>CVS Payment 2a - Abatement Fund</t>
  </si>
  <si>
    <t>Teva Payment 1a - Abatement Fund</t>
  </si>
  <si>
    <t>Teva Payment 2a - Abatement Fund</t>
  </si>
  <si>
    <t>Walgreens Payment 1a - Abatement Fund</t>
  </si>
  <si>
    <t>Walgreens Payment 2a - Abatement Fund</t>
  </si>
  <si>
    <t>Walmart Payment 1a - Abatement Fund</t>
  </si>
  <si>
    <t>Placerville City</t>
  </si>
  <si>
    <t>Pleasanton City</t>
  </si>
  <si>
    <t>Plumas County</t>
  </si>
  <si>
    <t>Pomona City</t>
  </si>
  <si>
    <t>Rancho Cucamonga City</t>
  </si>
  <si>
    <t>Rancho Mirage City</t>
  </si>
  <si>
    <t>Red Bluff City</t>
  </si>
  <si>
    <t>Redding City</t>
  </si>
  <si>
    <t>Redlands City</t>
  </si>
  <si>
    <t>Redondo Beach City</t>
  </si>
  <si>
    <t>Rialto City</t>
  </si>
  <si>
    <t>Richmond City</t>
  </si>
  <si>
    <t>Ridgecrest City</t>
  </si>
  <si>
    <t>Riverside City</t>
  </si>
  <si>
    <t>Riverside County</t>
  </si>
  <si>
    <t>Rocklin City</t>
  </si>
  <si>
    <t>Rohnert Park City</t>
  </si>
  <si>
    <t>Roseville City</t>
  </si>
  <si>
    <t>Sacramento City</t>
  </si>
  <si>
    <t>Sacramento County</t>
  </si>
  <si>
    <t>Salinas City</t>
  </si>
  <si>
    <t>San Benito County</t>
  </si>
  <si>
    <t>San Bernardino City</t>
  </si>
  <si>
    <t>Distributor Payment 1a - Subdivision Fund</t>
  </si>
  <si>
    <t>Distributor Payment 2a - Subdivision Fund</t>
  </si>
  <si>
    <t>Distributor Payment 3a - Subdivision Fund</t>
  </si>
  <si>
    <t>Distributor Payment 4a - Subdivision Fund</t>
  </si>
  <si>
    <t>Distributor Payment 5a - Subdivision Fund</t>
  </si>
  <si>
    <t>Distributor Payment 7a - Subdivision Fund</t>
  </si>
  <si>
    <t>Janssen Payment 1a - Subdivision Fund</t>
  </si>
  <si>
    <t>Janssen Payment 2a - Subdivision Fund</t>
  </si>
  <si>
    <t>Janssen Payment 3a - Subdivision Fund</t>
  </si>
  <si>
    <t>Janssen Payment 4a - Subdivision Fund</t>
  </si>
  <si>
    <t>Janssen Payment 5a - Subdivision Fund</t>
  </si>
  <si>
    <t>San Bruno City</t>
  </si>
  <si>
    <t>San Carlos City</t>
  </si>
  <si>
    <t>San Clemente City</t>
  </si>
  <si>
    <t>San Diego City</t>
  </si>
  <si>
    <t>San Diego County</t>
  </si>
  <si>
    <t>San Fernando City</t>
  </si>
  <si>
    <t>San Francisco City</t>
  </si>
  <si>
    <t>San Gabriel City</t>
  </si>
  <si>
    <t>San Jacinto City</t>
  </si>
  <si>
    <t>San Joaquin County</t>
  </si>
  <si>
    <t>San Jose City</t>
  </si>
  <si>
    <t>San Leandro City</t>
  </si>
  <si>
    <t>San Luis Obispo City</t>
  </si>
  <si>
    <t>San Luis Obispo County</t>
  </si>
  <si>
    <t>San Marcos City</t>
  </si>
  <si>
    <t>San Mateo City</t>
  </si>
  <si>
    <t>San Mateo County</t>
  </si>
  <si>
    <t>San Pablo City</t>
  </si>
  <si>
    <t>San Rafael City</t>
  </si>
  <si>
    <t>Santa Ana City</t>
  </si>
  <si>
    <t>Santa Barbara City</t>
  </si>
  <si>
    <t>Santa Barbara County</t>
  </si>
  <si>
    <t>Santa Clara City</t>
  </si>
  <si>
    <t>Santa Clara County</t>
  </si>
  <si>
    <t>Santa Clarita City</t>
  </si>
  <si>
    <t>Santa Cruz County</t>
  </si>
  <si>
    <t>Santa Monica City</t>
  </si>
  <si>
    <t>Santa Rosa City</t>
  </si>
  <si>
    <t>Seaside City</t>
  </si>
  <si>
    <t>Selma City</t>
  </si>
  <si>
    <t>Shasta County</t>
  </si>
  <si>
    <t>Simi Valley City</t>
  </si>
  <si>
    <t>Siskiyou County</t>
  </si>
  <si>
    <t>Solano County</t>
  </si>
  <si>
    <t>Soledad City</t>
  </si>
  <si>
    <t>Sonoma City</t>
  </si>
  <si>
    <t>Sonoma County</t>
  </si>
  <si>
    <t>South Lake Tahoe City</t>
  </si>
  <si>
    <t>South Pasadena City</t>
  </si>
  <si>
    <t>South San Francisco City</t>
  </si>
  <si>
    <t>Stanislaus County</t>
  </si>
  <si>
    <t>Stockton City</t>
  </si>
  <si>
    <t>Sunnyvale City</t>
  </si>
  <si>
    <t>Sutter County</t>
  </si>
  <si>
    <t>Tehama County</t>
  </si>
  <si>
    <t>Torrance City</t>
  </si>
  <si>
    <t>Tracy City</t>
  </si>
  <si>
    <t>Trinity County</t>
  </si>
  <si>
    <t>Tulare County</t>
  </si>
  <si>
    <t>Tuolumne County</t>
  </si>
  <si>
    <t>Turlock City</t>
  </si>
  <si>
    <t>Tustin City</t>
  </si>
  <si>
    <t>Ukiah City</t>
  </si>
  <si>
    <t>Union City</t>
  </si>
  <si>
    <t>Upland City</t>
  </si>
  <si>
    <t>Vacaville City</t>
  </si>
  <si>
    <t>Vallejo City</t>
  </si>
  <si>
    <t>Ventura County</t>
  </si>
  <si>
    <t>Kroger Payment 1a - Abatement Fund</t>
  </si>
  <si>
    <t>Kroger Payment 2a - Abatement Fund</t>
  </si>
  <si>
    <t>Victorville City</t>
  </si>
  <si>
    <t>Vista City</t>
  </si>
  <si>
    <t>West Covina City</t>
  </si>
  <si>
    <t>West Hollywood City</t>
  </si>
  <si>
    <t>West Sacramento City</t>
  </si>
  <si>
    <t>Westminster City</t>
  </si>
  <si>
    <t>Whittier City</t>
  </si>
  <si>
    <t>Woodland City</t>
  </si>
  <si>
    <t>Yolo County</t>
  </si>
  <si>
    <t>Yorba Linda City</t>
  </si>
  <si>
    <t>Yuba County</t>
  </si>
  <si>
    <t>Yucaipa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</si>
</sst>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[$-10409]&quot;$&quot;#,##0.00;\(&quot;$&quot;#,##0.00\)"/>
    <numFmt numFmtId="166" formatCode="[$-10409]mm/dd/yyyy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theme="1"/>
      <name val="Segoe UI"/>
      <family val="2"/>
    </font>
    <font>
      <sz val="11"/>
      <name val="Segoe UI"/>
      <family val="2"/>
    </font>
    <font>
      <sz val="12"/>
      <color rgb="FF000000"/>
      <name val="Segoe UI"/>
      <family val="2"/>
    </font>
    <font>
      <sz val="12"/>
      <color theme="1"/>
      <name val="Segoe UI"/>
      <family val="2"/>
    </font>
    <font>
      <b/>
      <sz val="12"/>
      <name val="Segoe UI"/>
      <family val="2"/>
    </font>
    <font>
      <b/>
      <sz val="12"/>
      <color theme="0"/>
      <name val="Segoe UI"/>
      <family val="2"/>
    </font>
    <font>
      <b/>
      <sz val="16"/>
      <color theme="0"/>
      <name val="Segoe U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-0.499984740745262"/>
        <bgColor rgb="FFD3D3D3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44" fontId="10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1" applyFont="1"/>
    <xf numFmtId="14" fontId="4" fillId="0" borderId="0" xfId="1" applyNumberFormat="1" applyFont="1"/>
    <xf numFmtId="0" fontId="6" fillId="0" borderId="0" xfId="0" applyFont="1"/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Protection="1">
      <protection locked="0"/>
    </xf>
    <xf numFmtId="14" fontId="6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6" fillId="4" borderId="2" xfId="0" applyFont="1" applyFill="1" applyBorder="1" applyProtection="1">
      <protection locked="0"/>
    </xf>
    <xf numFmtId="0" fontId="9" fillId="2" borderId="0" xfId="0" applyFont="1" applyFill="1" applyProtection="1">
      <protection locked="0"/>
    </xf>
    <xf numFmtId="164" fontId="6" fillId="0" borderId="0" xfId="0" applyNumberFormat="1" applyFont="1"/>
    <xf numFmtId="14" fontId="6" fillId="0" borderId="0" xfId="0" applyNumberFormat="1" applyFont="1"/>
    <xf numFmtId="0" fontId="9" fillId="2" borderId="0" xfId="0" applyFont="1" applyFill="1"/>
    <xf numFmtId="164" fontId="3" fillId="0" borderId="0" xfId="0" applyNumberFormat="1" applyFont="1"/>
    <xf numFmtId="14" fontId="8" fillId="2" borderId="0" xfId="0" applyNumberFormat="1" applyFont="1" applyFill="1" applyAlignment="1" applyProtection="1">
      <alignment horizontal="left"/>
      <protection locked="0"/>
    </xf>
    <xf numFmtId="0" fontId="8" fillId="2" borderId="0" xfId="0" applyFont="1" applyFill="1" applyAlignment="1" applyProtection="1">
      <alignment horizontal="left"/>
      <protection locked="0"/>
    </xf>
    <xf numFmtId="164" fontId="8" fillId="2" borderId="0" xfId="0" applyNumberFormat="1" applyFont="1" applyFill="1" applyAlignment="1" applyProtection="1">
      <alignment horizontal="left"/>
      <protection locked="0"/>
    </xf>
    <xf numFmtId="0" fontId="7" fillId="0" borderId="0" xfId="1" applyFont="1" applyProtection="1">
      <protection locked="0"/>
    </xf>
    <xf numFmtId="44" fontId="7" fillId="0" borderId="0" xfId="4" applyFont="1" applyProtection="1">
      <protection locked="0"/>
    </xf>
    <xf numFmtId="0" fontId="8" fillId="3" borderId="3" xfId="1" applyFont="1" applyFill="1" applyBorder="1" applyAlignment="1" applyProtection="1">
      <alignment horizontal="center" vertical="center" wrapText="1" readingOrder="1"/>
      <protection locked="0"/>
    </xf>
    <xf numFmtId="0" fontId="8" fillId="3" borderId="1" xfId="1" applyFont="1" applyFill="1" applyBorder="1" applyAlignment="1" applyProtection="1">
      <alignment horizontal="center" vertical="center" readingOrder="1"/>
      <protection locked="0"/>
    </xf>
    <xf numFmtId="0" fontId="8" fillId="3" borderId="1" xfId="1" applyFont="1" applyFill="1" applyBorder="1" applyAlignment="1" applyProtection="1">
      <alignment horizontal="center" vertical="center" wrapText="1" readingOrder="1"/>
      <protection locked="0"/>
    </xf>
    <xf numFmtId="0" fontId="8" fillId="3" borderId="0" xfId="1" applyFont="1" applyFill="1" applyAlignment="1" applyProtection="1">
      <alignment horizontal="center" vertical="center" wrapText="1" readingOrder="1"/>
      <protection locked="0"/>
    </xf>
    <xf numFmtId="0" fontId="5" fillId="0" borderId="3" xfId="1" applyFont="1" applyBorder="1" applyAlignment="1" applyProtection="1">
      <alignment horizontal="left" vertical="center" wrapText="1" readingOrder="1"/>
      <protection locked="0"/>
    </xf>
    <xf numFmtId="0" fontId="5" fillId="0" borderId="1" xfId="1" applyFont="1" applyBorder="1" applyAlignment="1" applyProtection="1">
      <alignment horizontal="left" vertical="center" readingOrder="1"/>
      <protection locked="0"/>
    </xf>
    <xf numFmtId="165" fontId="5" fillId="0" borderId="1" xfId="1" applyNumberFormat="1" applyFont="1" applyBorder="1" applyAlignment="1" applyProtection="1">
      <alignment horizontal="center" vertical="center" wrapText="1" readingOrder="1"/>
      <protection locked="0"/>
    </xf>
    <xf numFmtId="14" fontId="5" fillId="0" borderId="1" xfId="1" applyNumberFormat="1" applyFont="1" applyBorder="1" applyAlignment="1" applyProtection="1">
      <alignment horizontal="center" vertical="center" wrapText="1" readingOrder="1"/>
      <protection locked="0"/>
    </xf>
    <xf numFmtId="166" fontId="5" fillId="0" borderId="6" xfId="1" applyNumberFormat="1" applyFont="1" applyBorder="1" applyAlignment="1" applyProtection="1">
      <alignment horizontal="center" vertical="center" wrapText="1" readingOrder="1"/>
      <protection locked="0"/>
    </xf>
    <xf numFmtId="0" fontId="5" fillId="0" borderId="4" xfId="1" applyFont="1" applyBorder="1" applyAlignment="1" applyProtection="1">
      <alignment horizontal="left" vertical="center" wrapText="1" readingOrder="1"/>
      <protection locked="0"/>
    </xf>
    <xf numFmtId="0" fontId="5" fillId="0" borderId="5" xfId="1" applyFont="1" applyBorder="1" applyAlignment="1" applyProtection="1">
      <alignment horizontal="left" vertical="center" readingOrder="1"/>
      <protection locked="0"/>
    </xf>
    <xf numFmtId="165" fontId="5" fillId="0" borderId="5" xfId="1" applyNumberFormat="1" applyFont="1" applyBorder="1" applyAlignment="1" applyProtection="1">
      <alignment horizontal="center" vertical="center" wrapText="1" readingOrder="1"/>
      <protection locked="0"/>
    </xf>
    <xf numFmtId="14" fontId="5" fillId="0" borderId="5" xfId="1" applyNumberFormat="1" applyFont="1" applyBorder="1" applyAlignment="1" applyProtection="1">
      <alignment horizontal="center" vertical="center" wrapText="1" readingOrder="1"/>
      <protection locked="0"/>
    </xf>
    <xf numFmtId="166" fontId="5" fillId="0" borderId="7" xfId="1" applyNumberFormat="1" applyFont="1" applyBorder="1" applyAlignment="1" applyProtection="1">
      <alignment horizontal="center" vertical="center" wrapText="1" readingOrder="1"/>
      <protection locked="0"/>
    </xf>
    <xf numFmtId="0" fontId="7" fillId="0" borderId="0" xfId="1" applyFont="1"/>
  </cellXfs>
  <cellStyles count="5">
    <cellStyle name="Currency" xfId="4" builtinId="4"/>
    <cellStyle name="Normal" xfId="0" builtinId="0"/>
    <cellStyle name="Normal 2" xfId="1" xr:uid="{7BEA56D6-D225-41C6-B706-08B80F58F475}"/>
    <cellStyle name="Normal 3" xfId="2" xr:uid="{C5086B95-FB40-47F7-908B-7880A1B5CC3F}"/>
    <cellStyle name="Normal 3 2" xfId="3" xr:uid="{4502302E-C875-4169-9F4D-6D7BF7BDF919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[$-10409]mm/dd/yyyy"/>
      <alignment horizontal="center" vertical="center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9" formatCode="m/d/yyyy"/>
      <alignment horizontal="center" vertical="center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[$-10409]&quot;$&quot;#,##0.00;\(&quot;$&quot;#,##0.00\)"/>
      <alignment horizontal="center" vertical="center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left" vertical="center" textRotation="0" wrapText="0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left" vertical="center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border outline="0">
        <left style="thin">
          <color rgb="FF000000"/>
        </left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center" vertical="center" textRotation="0" wrapText="1" indent="0" justifyLastLine="0" shrinkToFit="0" readingOrder="1"/>
      <protection locked="0" hidden="0"/>
    </dxf>
    <dxf>
      <protection locked="0" hidden="0"/>
    </dxf>
  </dxfs>
  <tableStyles count="0" defaultTableStyle="TableStyleMedium2" defaultPivotStyle="PivotStyleLight16"/>
  <colors>
    <mruColors>
      <color rgb="FFFFFF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1.xml"/><Relationship Id="rId5" Type="http://schemas.openxmlformats.org/officeDocument/2006/relationships/connections" Target="connections.xml"/><Relationship Id="rId10" Type="http://schemas.openxmlformats.org/officeDocument/2006/relationships/calcChain" Target="calcChain.xml"/><Relationship Id="rId4" Type="http://schemas.openxmlformats.org/officeDocument/2006/relationships/theme" Target="theme/theme1.xml"/><Relationship Id="rId9" Type="http://schemas.openxmlformats.org/officeDocument/2006/relationships/powerPivotData" Target="model/item.data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dhcs-my.sharepoint.com/personal/yee_vue_dhcs_ca_gov/Documents/Microsoft%20Teams%20Chat%20Files/CA-Payment-List-1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 OSF Payments as of 1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D77FFDD-7995-424A-822D-B0F00B718ABA}" name="tblUpdate" displayName="tblUpdate" ref="A2:E9980" totalsRowShown="0" headerRowDxfId="7" dataDxfId="6" tableBorderDxfId="5" dataCellStyle="Normal 2">
  <autoFilter ref="A2:E9980" xr:uid="{22B846B8-01C5-4A3E-8415-D44563F703B4}"/>
  <sortState xmlns:xlrd2="http://schemas.microsoft.com/office/spreadsheetml/2017/richdata2" ref="A3:E9980">
    <sortCondition ref="A3:A9980"/>
    <sortCondition ref="B3:B9980"/>
    <sortCondition ref="D3:D9980"/>
  </sortState>
  <tableColumns count="5">
    <tableColumn id="1" xr3:uid="{00756380-8139-4EED-B1E4-440D33DB4CF2}" name="Beneficiary Name" dataDxfId="4" dataCellStyle="Normal 2"/>
    <tableColumn id="2" xr3:uid="{1A4819D4-0D1E-4D80-BA90-71F325C78876}" name="Payment Type" dataDxfId="3" dataCellStyle="Normal 2"/>
    <tableColumn id="3" xr3:uid="{E2D2EE38-32B4-4AAB-A1A8-C5EF888E4F1B}" name="Payment Amount" dataDxfId="2" dataCellStyle="Normal 2"/>
    <tableColumn id="4" xr3:uid="{E021AB7A-0FDA-4110-840C-652477BC4C58}" name="Payment Dates" dataDxfId="1" dataCellStyle="Normal 2"/>
    <tableColumn id="7" xr3:uid="{36B0086D-B7D3-47DD-9D60-329CBF0DB813}" name="Fiscal Year" dataDxfId="0" dataCellStyle="Normal 2">
      <calculatedColumnFormula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BD245-5717-4FE8-8880-7D568CD645CF}">
  <dimension ref="A1:J288"/>
  <sheetViews>
    <sheetView tabSelected="1" topLeftCell="A67" zoomScale="90" zoomScaleNormal="90" workbookViewId="0">
      <selection activeCell="B4" sqref="B4"/>
    </sheetView>
  </sheetViews>
  <sheetFormatPr defaultColWidth="0" defaultRowHeight="17.5" zeroHeight="1" x14ac:dyDescent="0.45"/>
  <cols>
    <col min="1" max="1" width="46.7265625" style="4" bestFit="1" customWidth="1"/>
    <col min="2" max="2" width="65.26953125" style="4" customWidth="1"/>
    <col min="3" max="3" width="24.26953125" style="5" customWidth="1"/>
    <col min="4" max="4" width="18.453125" style="8" customWidth="1"/>
    <col min="5" max="5" width="15.453125" style="4" customWidth="1"/>
    <col min="6" max="7" width="8.7265625" style="3" hidden="1" customWidth="1"/>
    <col min="8" max="8" width="31.7265625" style="3" hidden="1" customWidth="1"/>
    <col min="9" max="9" width="5.54296875" style="3" hidden="1" customWidth="1"/>
    <col min="10" max="10" width="19.54296875" style="3" hidden="1" customWidth="1"/>
    <col min="11" max="16384" width="8.7265625" style="3" hidden="1"/>
  </cols>
  <sheetData>
    <row r="1" spans="1:10" ht="25" x14ac:dyDescent="0.7">
      <c r="A1" s="11" t="s">
        <v>0</v>
      </c>
      <c r="B1" s="14"/>
      <c r="C1" s="14"/>
      <c r="D1" s="14"/>
      <c r="E1" s="14"/>
    </row>
    <row r="2" spans="1:10" ht="18" thickBot="1" x14ac:dyDescent="0.5">
      <c r="A2" s="4" t="s">
        <v>1</v>
      </c>
      <c r="C2" s="3"/>
      <c r="D2" s="3"/>
      <c r="E2" s="3"/>
      <c r="H2" s="3" t="str" cm="1">
        <f t="array" ref="H2:H288">_xlfn._xlws.SORT(_xlfn.UNIQUE(_xlfn._xlws.FILTER(tblUpdate[Beneficiary Name], tblUpdate[Beneficiary Name]&lt;&gt;"")))</f>
        <v xml:space="preserve">  California</v>
      </c>
      <c r="J2" s="3" t="s">
        <v>2</v>
      </c>
    </row>
    <row r="3" spans="1:10" ht="18.5" thickTop="1" thickBot="1" x14ac:dyDescent="0.5">
      <c r="A3" s="6" t="s">
        <v>3</v>
      </c>
      <c r="B3" s="10" t="s">
        <v>425</v>
      </c>
      <c r="C3" s="12"/>
      <c r="D3" s="13"/>
      <c r="E3" s="3"/>
      <c r="H3" s="3" t="str">
        <v>Agoura Hills City</v>
      </c>
      <c r="J3" s="3" t="s">
        <v>5</v>
      </c>
    </row>
    <row r="4" spans="1:10" ht="18.5" thickTop="1" thickBot="1" x14ac:dyDescent="0.5">
      <c r="A4" s="6" t="s">
        <v>6</v>
      </c>
      <c r="B4" s="10" t="s">
        <v>2</v>
      </c>
      <c r="C4" s="12"/>
      <c r="D4" s="13"/>
      <c r="E4" s="3"/>
      <c r="H4" s="3" t="str">
        <v>Alameda County</v>
      </c>
      <c r="J4" s="3" t="s">
        <v>7</v>
      </c>
    </row>
    <row r="5" spans="1:10" ht="18" thickTop="1" x14ac:dyDescent="0.45">
      <c r="A5" s="3"/>
      <c r="B5" s="3"/>
      <c r="C5" s="12"/>
      <c r="D5" s="13"/>
      <c r="E5" s="3"/>
      <c r="H5" s="3" t="str">
        <v>Albany City</v>
      </c>
      <c r="J5" s="3" t="s">
        <v>8</v>
      </c>
    </row>
    <row r="6" spans="1:10" x14ac:dyDescent="0.45">
      <c r="A6" s="6" t="s">
        <v>9</v>
      </c>
      <c r="B6" s="7">
        <f>SUBTOTAL(109, B7:B14)</f>
        <v>24828085.199999999</v>
      </c>
      <c r="C6" s="12"/>
      <c r="D6" s="13"/>
      <c r="E6" s="3"/>
      <c r="H6" s="3" t="str">
        <v>Alhambra City</v>
      </c>
      <c r="J6" s="3" t="s">
        <v>10</v>
      </c>
    </row>
    <row r="7" spans="1:10" x14ac:dyDescent="0.45">
      <c r="A7" s="4" t="s">
        <v>11</v>
      </c>
      <c r="B7" s="5">
        <f>IF($B$4="All Years", SUMIFS(tblUpdate[Payment Amount], tblUpdate[Beneficiary Name], $B$3, tblUpdate[Payment Type], "*Allergan*", tblUpdate[Payment Type], "*abatement*"), SUMIFS(tblUpdate[Payment Amount], tblUpdate[Beneficiary Name], $B$3, tblUpdate[Payment Type], "*Allergan*", tblUpdate[Payment Type], "*abatement*",tblUpdate[Fiscal Year], $B$4))</f>
        <v>1498100.26</v>
      </c>
      <c r="C7" s="12"/>
      <c r="D7" s="13"/>
      <c r="E7" s="3"/>
      <c r="H7" s="3" t="str">
        <v>Amador County</v>
      </c>
    </row>
    <row r="8" spans="1:10" x14ac:dyDescent="0.45">
      <c r="A8" s="4" t="s">
        <v>12</v>
      </c>
      <c r="B8" s="5">
        <f>IF($B$4="All Years", SUMIFS(tblUpdate[Payment Amount], tblUpdate[Beneficiary Name], $B$3, tblUpdate[Payment Type], "*CVS*", tblUpdate[Payment Type], "*abatement*"), SUMIFS(tblUpdate[Payment Amount], tblUpdate[Beneficiary Name], $B$3, tblUpdate[Payment Type], "*CVS*", tblUpdate[Payment Type], "*abatement*",tblUpdate[Fiscal Year], $B$4))</f>
        <v>1955432.25</v>
      </c>
      <c r="C8" s="12"/>
      <c r="D8" s="13"/>
      <c r="E8" s="3"/>
      <c r="H8" s="3" t="str">
        <v>American Canyon City</v>
      </c>
    </row>
    <row r="9" spans="1:10" x14ac:dyDescent="0.45">
      <c r="A9" s="4" t="s">
        <v>13</v>
      </c>
      <c r="B9" s="5">
        <f>IF($B$4="All Years", SUMIFS(tblUpdate[Payment Amount], tblUpdate[Beneficiary Name], $B$3, tblUpdate[Payment Type], "*Distributor*", tblUpdate[Payment Type], "*abatement*"), SUMIFS(tblUpdate[Payment Amount], tblUpdate[Beneficiary Name], $B$3, tblUpdate[Payment Type], "*Distributor*", tblUpdate[Payment Type], "*abatement*",tblUpdate[Fiscal Year], $B$4))</f>
        <v>7749894.2199999997</v>
      </c>
      <c r="C9" s="12"/>
      <c r="D9" s="13"/>
      <c r="E9" s="3"/>
      <c r="H9" s="3" t="str">
        <v>Anaheim City</v>
      </c>
    </row>
    <row r="10" spans="1:10" x14ac:dyDescent="0.45">
      <c r="A10" s="4" t="s">
        <v>14</v>
      </c>
      <c r="B10" s="5">
        <f>IF($B$4="All Years", SUMIFS(tblUpdate[Payment Amount], tblUpdate[Beneficiary Name], $B$3, tblUpdate[Payment Type], "*Janssen*", tblUpdate[Payment Type], "*abatement*"), SUMIFS(tblUpdate[Payment Amount], tblUpdate[Beneficiary Name], $B$3, tblUpdate[Payment Type], "*Janssen*", tblUpdate[Payment Type], "*abatement*",tblUpdate[Fiscal Year], $B$4))</f>
        <v>5290895.49</v>
      </c>
      <c r="C10" s="12"/>
      <c r="D10" s="13"/>
      <c r="E10" s="3"/>
      <c r="H10" s="3" t="str">
        <v>Apple Valley Town</v>
      </c>
    </row>
    <row r="11" spans="1:10" x14ac:dyDescent="0.45">
      <c r="A11" s="4" t="s">
        <v>15</v>
      </c>
      <c r="B11" s="5">
        <f>IF($B$4="All Years", SUMIFS(tblUpdate[Payment Amount], tblUpdate[Beneficiary Name], $B$3, tblUpdate[Payment Type], "*Kroger*", tblUpdate[Payment Type], "*abatement*"), SUMIFS(tblUpdate[Payment Amount], tblUpdate[Beneficiary Name], $B$3, tblUpdate[Payment Type], "*Kroger*", tblUpdate[Payment Type], "*abatement*",tblUpdate[Fiscal Year], $B$4))</f>
        <v>574438.22</v>
      </c>
      <c r="C11" s="12"/>
      <c r="D11" s="13"/>
      <c r="E11" s="3"/>
      <c r="H11" s="3" t="str">
        <v>Arcadia City</v>
      </c>
    </row>
    <row r="12" spans="1:10" x14ac:dyDescent="0.45">
      <c r="A12" s="4" t="s">
        <v>16</v>
      </c>
      <c r="B12" s="5">
        <f>IF($B$4="All Years", SUMIFS(tblUpdate[Payment Amount], tblUpdate[Beneficiary Name], $B$3, tblUpdate[Payment Type], "*Teva*", tblUpdate[Payment Type], "*abatement*"), SUMIFS(tblUpdate[Payment Amount], tblUpdate[Beneficiary Name], $B$3, tblUpdate[Payment Type], "*Teva*", tblUpdate[Payment Type], "*abatement*",tblUpdate[Fiscal Year], $B$4))</f>
        <v>1363112.6099999999</v>
      </c>
      <c r="C12" s="12"/>
      <c r="D12" s="13"/>
      <c r="E12" s="3"/>
      <c r="H12" s="3" t="str">
        <v>Arcata City</v>
      </c>
      <c r="J12" s="12"/>
    </row>
    <row r="13" spans="1:10" x14ac:dyDescent="0.45">
      <c r="A13" s="4" t="s">
        <v>17</v>
      </c>
      <c r="B13" s="5">
        <f>IF($B$4="All Years", SUMIFS(tblUpdate[Payment Amount], tblUpdate[Beneficiary Name], $B$3, tblUpdate[Payment Type], "*Walgreens*", tblUpdate[Payment Type], "*abatement*"), SUMIFS(tblUpdate[Payment Amount], tblUpdate[Beneficiary Name], $B$3, tblUpdate[Payment Type], "*Walgreens*", tblUpdate[Payment Type], "*abatement*",tblUpdate[Fiscal Year], $B$4))</f>
        <v>2040567.2000000002</v>
      </c>
      <c r="C13" s="12"/>
      <c r="D13" s="13"/>
      <c r="E13" s="3"/>
      <c r="H13" s="3" t="str">
        <v>Arroyo Grande City</v>
      </c>
      <c r="J13" s="12"/>
    </row>
    <row r="14" spans="1:10" x14ac:dyDescent="0.45">
      <c r="A14" s="4" t="s">
        <v>18</v>
      </c>
      <c r="B14" s="5">
        <f>IF($B$4="All Years", SUMIFS(tblUpdate[Payment Amount], tblUpdate[Beneficiary Name], $B$3, tblUpdate[Payment Type], "*Walmart*", tblUpdate[Payment Type], "*abatement*"), SUMIFS(tblUpdate[Payment Amount], tblUpdate[Beneficiary Name], $B$3, tblUpdate[Payment Type], "*Walmart*", tblUpdate[Payment Type], "*abatement*",tblUpdate[Fiscal Year], $B$4))</f>
        <v>4355644.9499999993</v>
      </c>
      <c r="C14" s="12"/>
      <c r="D14" s="13"/>
      <c r="E14" s="3"/>
      <c r="H14" s="3" t="str">
        <v>Arvin City</v>
      </c>
    </row>
    <row r="15" spans="1:10" x14ac:dyDescent="0.45">
      <c r="A15" s="6" t="s">
        <v>19</v>
      </c>
      <c r="B15" s="7">
        <f>SUBTOTAL(109, B16:B23)-(B24)</f>
        <v>5674141.8099999987</v>
      </c>
      <c r="C15" s="12"/>
      <c r="D15" s="13"/>
      <c r="E15" s="3"/>
      <c r="H15" s="3" t="str">
        <v>Atascadero City</v>
      </c>
    </row>
    <row r="16" spans="1:10" x14ac:dyDescent="0.45">
      <c r="A16" s="4" t="s">
        <v>11</v>
      </c>
      <c r="B16" s="5">
        <f>IF($B$4="All Years", SUMIFS(tblUpdate[Payment Amount], tblUpdate[Beneficiary Name], $B$3, tblUpdate[Payment Type], "*Allergan*", tblUpdate[Payment Type], "*subdivision*"), SUMIFS(tblUpdate[Payment Amount], tblUpdate[Beneficiary Name], $B$3, tblUpdate[Payment Type], "*Allergan*", tblUpdate[Payment Type], "*subdivision*",tblUpdate[Fiscal Year], $B$4))</f>
        <v>360247.57</v>
      </c>
      <c r="C16" s="12"/>
      <c r="D16" s="13"/>
      <c r="E16" s="3"/>
      <c r="H16" s="3" t="str">
        <v>Auburn City</v>
      </c>
      <c r="J16" s="12" t="s">
        <v>20</v>
      </c>
    </row>
    <row r="17" spans="1:10" x14ac:dyDescent="0.45">
      <c r="A17" s="4" t="s">
        <v>12</v>
      </c>
      <c r="B17" s="5">
        <f>IF($B$4="All Years", SUMIFS(tblUpdate[Payment Amount], tblUpdate[Beneficiary Name], $B$3, tblUpdate[Payment Type], "*CVS*", tblUpdate[Payment Type], "*subdivision*"), SUMIFS(tblUpdate[Payment Amount], tblUpdate[Beneficiary Name], $B$3, tblUpdate[Payment Type], "*CVS*", tblUpdate[Payment Type], "*subdivision*",tblUpdate[Fiscal Year], $B$4))</f>
        <v>452812.93999999994</v>
      </c>
      <c r="C17" s="12"/>
      <c r="D17" s="13"/>
      <c r="E17" s="3"/>
      <c r="H17" s="3" t="str">
        <v>Avenal City</v>
      </c>
      <c r="J17" s="15">
        <f>SUM(B6+B15+B24)</f>
        <v>30557221.509999998</v>
      </c>
    </row>
    <row r="18" spans="1:10" x14ac:dyDescent="0.45">
      <c r="A18" s="4" t="s">
        <v>13</v>
      </c>
      <c r="B18" s="5">
        <f>IF($B$4="All Years", SUMIFS(tblUpdate[Payment Amount], tblUpdate[Beneficiary Name], $B$3, tblUpdate[Payment Type], "*Distributor*", tblUpdate[Payment Type], "*subdivision*"), SUMIFS(tblUpdate[Payment Amount], tblUpdate[Beneficiary Name], $B$3, tblUpdate[Payment Type], "*Distributor*", tblUpdate[Payment Type], "*subdivision*",tblUpdate[Fiscal Year], $B$4))</f>
        <v>1750047.38</v>
      </c>
      <c r="C18" s="12"/>
      <c r="D18" s="13"/>
      <c r="E18" s="3"/>
      <c r="H18" s="3" t="str">
        <v>Azusa City</v>
      </c>
      <c r="J18" s="12"/>
    </row>
    <row r="19" spans="1:10" x14ac:dyDescent="0.45">
      <c r="A19" s="4" t="s">
        <v>14</v>
      </c>
      <c r="B19" s="5">
        <f>IF($B$4="All Years", SUMIFS(tblUpdate[Payment Amount], tblUpdate[Beneficiary Name], $B$3, tblUpdate[Payment Type], "*Janssen*", tblUpdate[Payment Type], "*subdivision*"), SUMIFS(tblUpdate[Payment Amount], tblUpdate[Beneficiary Name], $B$3, tblUpdate[Payment Type], "*Janssen*", tblUpdate[Payment Type], "*subdivision*",tblUpdate[Fiscal Year], $B$4))</f>
        <v>1225195.0900000001</v>
      </c>
      <c r="C19" s="12"/>
      <c r="D19" s="13"/>
      <c r="E19" s="3"/>
      <c r="H19" s="3" t="str">
        <v>Bakersfield City</v>
      </c>
    </row>
    <row r="20" spans="1:10" x14ac:dyDescent="0.45">
      <c r="A20" s="4" t="s">
        <v>15</v>
      </c>
      <c r="B20" s="5">
        <f>IF($B$4="All Years", SUMIFS(tblUpdate[Payment Amount], tblUpdate[Beneficiary Name], $B$3, tblUpdate[Payment Type], "*Kroger*", tblUpdate[Payment Type], "*subdivision*"), SUMIFS(tblUpdate[Payment Amount], tblUpdate[Beneficiary Name], $B$3, tblUpdate[Payment Type], "*Kroger*", tblUpdate[Payment Type], "*subdivision*",tblUpdate[Fiscal Year], $B$4))</f>
        <v>131896.61000000002</v>
      </c>
      <c r="C20" s="12"/>
      <c r="D20" s="13"/>
      <c r="E20" s="3"/>
      <c r="H20" s="3" t="str">
        <v>Baldwin Park City</v>
      </c>
    </row>
    <row r="21" spans="1:10" x14ac:dyDescent="0.45">
      <c r="A21" s="4" t="s">
        <v>16</v>
      </c>
      <c r="B21" s="5">
        <f>IF($B$4="All Years", SUMIFS(tblUpdate[Payment Amount], tblUpdate[Beneficiary Name], $B$3, tblUpdate[Payment Type], "*Teva*", tblUpdate[Payment Type], "*subdivision*"), SUMIFS(tblUpdate[Payment Amount], tblUpdate[Beneficiary Name], $B$3, tblUpdate[Payment Type], "*Teva*", tblUpdate[Payment Type], "*subdivision*",tblUpdate[Fiscal Year], $B$4))</f>
        <v>327787.12</v>
      </c>
      <c r="C21" s="12"/>
      <c r="D21" s="13"/>
      <c r="E21" s="3"/>
      <c r="H21" s="3" t="str">
        <v>Barstow City</v>
      </c>
    </row>
    <row r="22" spans="1:10" x14ac:dyDescent="0.45">
      <c r="A22" s="4" t="s">
        <v>17</v>
      </c>
      <c r="B22" s="5">
        <f>IF($B$4="All Years", SUMIFS(tblUpdate[Payment Amount], tblUpdate[Beneficiary Name], $B$3, tblUpdate[Payment Type], "*Walgreens*", tblUpdate[Payment Type], "*subdivision*"), SUMIFS(tblUpdate[Payment Amount], tblUpdate[Beneficiary Name], $B$3, tblUpdate[Payment Type], "*Walgreens*", tblUpdate[Payment Type], "*subdivision*",tblUpdate[Fiscal Year], $B$4))</f>
        <v>472527.38000000006</v>
      </c>
      <c r="C22" s="12"/>
      <c r="D22" s="13"/>
      <c r="E22" s="3"/>
      <c r="H22" s="3" t="str">
        <v>Beaumont City</v>
      </c>
    </row>
    <row r="23" spans="1:10" x14ac:dyDescent="0.45">
      <c r="A23" s="4" t="s">
        <v>18</v>
      </c>
      <c r="B23" s="5">
        <f>IF($B$4="All Years", SUMIFS(tblUpdate[Payment Amount], tblUpdate[Beneficiary Name], $B$3, tblUpdate[Payment Type], "*Walmart*", tblUpdate[Payment Type], "*subdivision*"), SUMIFS(tblUpdate[Payment Amount], tblUpdate[Beneficiary Name], $B$3, tblUpdate[Payment Type], "*Walmart*", tblUpdate[Payment Type], "*subdivision*",tblUpdate[Fiscal Year], $B$4))</f>
        <v>1008622.22</v>
      </c>
      <c r="C23" s="12"/>
      <c r="D23" s="13"/>
      <c r="E23" s="3"/>
      <c r="H23" s="3" t="str">
        <v>Bell City</v>
      </c>
    </row>
    <row r="24" spans="1:10" x14ac:dyDescent="0.45">
      <c r="A24" s="6" t="s">
        <v>21</v>
      </c>
      <c r="B24" s="7">
        <f>IF($B$4="All Years", SUMIFS(tblUpdate[Payment Amount], tblUpdate[Beneficiary Name], $B$3, tblUpdate[Payment Type], "*Special*"), SUMIFS(tblUpdate[Payment Amount], tblUpdate[Beneficiary Name], $B$3, tblUpdate[Payment Type], "*Special*",tblUpdate[Fiscal Year], $B$4))</f>
        <v>54994.5</v>
      </c>
      <c r="C24" s="12"/>
      <c r="D24" s="13"/>
      <c r="E24" s="3"/>
      <c r="H24" s="3" t="str">
        <v>Bell Gardens City</v>
      </c>
    </row>
    <row r="25" spans="1:10" x14ac:dyDescent="0.45">
      <c r="A25" s="3"/>
      <c r="B25" s="3"/>
      <c r="C25" s="12"/>
      <c r="D25" s="13"/>
      <c r="E25" s="3"/>
      <c r="H25" s="3" t="str">
        <v>Berkeley City</v>
      </c>
    </row>
    <row r="26" spans="1:10" x14ac:dyDescent="0.45">
      <c r="A26" s="6" t="s">
        <v>22</v>
      </c>
      <c r="B26" s="3"/>
      <c r="C26" s="7">
        <f>SUBTOTAL(109, C28:C100)</f>
        <v>30557221.510000002</v>
      </c>
      <c r="D26" s="13"/>
      <c r="E26" s="3"/>
      <c r="H26" s="3" t="str">
        <v>Beverly Hills City</v>
      </c>
    </row>
    <row r="27" spans="1:10" x14ac:dyDescent="0.45">
      <c r="A27" s="17" t="s">
        <v>23</v>
      </c>
      <c r="B27" s="17" t="s">
        <v>24</v>
      </c>
      <c r="C27" s="18" t="s">
        <v>25</v>
      </c>
      <c r="D27" s="16" t="s">
        <v>26</v>
      </c>
      <c r="E27" s="16" t="s">
        <v>27</v>
      </c>
      <c r="H27" s="3" t="str">
        <v>Blythe City</v>
      </c>
    </row>
    <row r="28" spans="1:10" x14ac:dyDescent="0.45">
      <c r="A28" s="4" t="str" cm="1">
        <f t="array" ref="A28:E88">IF($B$4="All Years", _xlfn._xlws.FILTER(tblUpdate[[Beneficiary Name]:[Fiscal Year]],(tblUpdate[Beneficiary Name]=$B$3)*(tblUpdate[Payment Type]&lt;&gt;"McKinsey"),"No payments found"),_xlfn._xlws.FILTER(tblUpdate[[Beneficiary Name]:[Fiscal Year]], (tblUpdate[Beneficiary Name]=$B$3)*(tblUpdate[Fiscal Year]=$B$4)*(tblUpdate[Payment Type]&lt;&gt;"McKinsey"),"No payments found"))</f>
        <v>Ventura County</v>
      </c>
      <c r="B28" s="4" t="str">
        <v>Allergan Payment 1 - Abatement Fund</v>
      </c>
      <c r="C28" s="5">
        <v>510587.66</v>
      </c>
      <c r="D28" s="8">
        <v>45519</v>
      </c>
      <c r="E28" s="9" t="str">
        <v>2024-25</v>
      </c>
      <c r="H28" s="3" t="str">
        <v>Brawley City</v>
      </c>
    </row>
    <row r="29" spans="1:10" x14ac:dyDescent="0.45">
      <c r="A29" s="4" t="str">
        <v>Ventura County</v>
      </c>
      <c r="B29" s="4" t="str">
        <v>Allergan Payment 1 - Subdivision Fund</v>
      </c>
      <c r="C29" s="5">
        <v>122780.81</v>
      </c>
      <c r="D29" s="8">
        <v>45519</v>
      </c>
      <c r="E29" s="9" t="str">
        <v>2024-25</v>
      </c>
      <c r="H29" s="3" t="str">
        <v>Brea City</v>
      </c>
    </row>
    <row r="30" spans="1:10" x14ac:dyDescent="0.45">
      <c r="A30" s="4" t="str">
        <v>Ventura County</v>
      </c>
      <c r="B30" s="4" t="str">
        <v>Allergan Payment 2 - Abatement Fund</v>
      </c>
      <c r="C30" s="5">
        <v>493756.3</v>
      </c>
      <c r="D30" s="8">
        <v>45519</v>
      </c>
      <c r="E30" s="9" t="str">
        <v>2024-25</v>
      </c>
      <c r="H30" s="3" t="str">
        <v>Buena Park City</v>
      </c>
    </row>
    <row r="31" spans="1:10" x14ac:dyDescent="0.45">
      <c r="A31" s="4" t="str">
        <v>Ventura County</v>
      </c>
      <c r="B31" s="4" t="str">
        <v>Allergan Payment 2 - Subdivision Fund</v>
      </c>
      <c r="C31" s="5">
        <v>118733.38</v>
      </c>
      <c r="D31" s="8">
        <v>45519</v>
      </c>
      <c r="E31" s="9" t="str">
        <v>2024-25</v>
      </c>
      <c r="H31" s="3" t="str">
        <v>Burbank City</v>
      </c>
    </row>
    <row r="32" spans="1:10" x14ac:dyDescent="0.45">
      <c r="A32" s="4" t="str">
        <v>Ventura County</v>
      </c>
      <c r="B32" s="4" t="str">
        <v>Allergan Payment 3 - Abatement Fund</v>
      </c>
      <c r="C32" s="5">
        <v>493756.3</v>
      </c>
      <c r="D32" s="8">
        <v>45877</v>
      </c>
      <c r="E32" s="9" t="str">
        <v>2025-26</v>
      </c>
      <c r="H32" s="3" t="str">
        <v>Burlingame City</v>
      </c>
    </row>
    <row r="33" spans="1:8" x14ac:dyDescent="0.45">
      <c r="A33" s="4" t="str">
        <v>Ventura County</v>
      </c>
      <c r="B33" s="4" t="str">
        <v>Allergan Payment 3 - Subdivision Fund</v>
      </c>
      <c r="C33" s="5">
        <v>118733.38</v>
      </c>
      <c r="D33" s="8">
        <v>45877</v>
      </c>
      <c r="E33" s="9" t="str">
        <v>2025-26</v>
      </c>
      <c r="H33" s="3" t="str">
        <v>Butte County</v>
      </c>
    </row>
    <row r="34" spans="1:8" x14ac:dyDescent="0.45">
      <c r="A34" s="4" t="str">
        <v>Ventura County</v>
      </c>
      <c r="B34" s="4" t="str">
        <v>CVS Payment 1 - Abatement Fund</v>
      </c>
      <c r="C34" s="5">
        <v>583609.66</v>
      </c>
      <c r="D34" s="8">
        <v>45519</v>
      </c>
      <c r="E34" s="9" t="str">
        <v>2024-25</v>
      </c>
      <c r="H34" s="3" t="str">
        <v>Calabasas City</v>
      </c>
    </row>
    <row r="35" spans="1:8" x14ac:dyDescent="0.45">
      <c r="A35" s="4" t="str">
        <v>Ventura County</v>
      </c>
      <c r="B35" s="4" t="str">
        <v>CVS Payment 1 - Subdivision Fund</v>
      </c>
      <c r="C35" s="5">
        <v>135144.54999999999</v>
      </c>
      <c r="D35" s="8">
        <v>45519</v>
      </c>
      <c r="E35" s="9" t="str">
        <v>2024-25</v>
      </c>
      <c r="H35" s="3" t="str">
        <v>Calaveras County</v>
      </c>
    </row>
    <row r="36" spans="1:8" x14ac:dyDescent="0.45">
      <c r="A36" s="4" t="str">
        <v>Ventura County</v>
      </c>
      <c r="B36" s="4" t="str">
        <v>CVS Payment 2 - Abatement Fund</v>
      </c>
      <c r="C36" s="5">
        <v>457515.84</v>
      </c>
      <c r="D36" s="8">
        <v>45519</v>
      </c>
      <c r="E36" s="9" t="str">
        <v>2024-25</v>
      </c>
      <c r="H36" s="3" t="str">
        <v>Calexico City</v>
      </c>
    </row>
    <row r="37" spans="1:8" x14ac:dyDescent="0.45">
      <c r="A37" s="4" t="str">
        <v>Ventura County</v>
      </c>
      <c r="B37" s="4" t="str">
        <v>CVS Payment 2 - Subdivision Fund</v>
      </c>
      <c r="C37" s="5">
        <v>105945.42</v>
      </c>
      <c r="D37" s="8">
        <v>45519</v>
      </c>
      <c r="E37" s="9" t="str">
        <v>2024-25</v>
      </c>
      <c r="H37" s="3" t="str">
        <v>Campbell City</v>
      </c>
    </row>
    <row r="38" spans="1:8" x14ac:dyDescent="0.45">
      <c r="A38" s="4" t="str">
        <v>Ventura County</v>
      </c>
      <c r="B38" s="4" t="str">
        <v>CVS Payment 3 - Abatement Fund</v>
      </c>
      <c r="C38" s="5">
        <v>914306.75</v>
      </c>
      <c r="D38" s="8">
        <v>45877</v>
      </c>
      <c r="E38" s="9" t="str">
        <v>2025-26</v>
      </c>
      <c r="H38" s="3" t="str">
        <v>Carlsbad City</v>
      </c>
    </row>
    <row r="39" spans="1:8" x14ac:dyDescent="0.45">
      <c r="A39" s="4" t="str">
        <v>Ventura County</v>
      </c>
      <c r="B39" s="4" t="str">
        <v>CVS Payment 3 - Subdivision Fund</v>
      </c>
      <c r="C39" s="5">
        <v>211722.97</v>
      </c>
      <c r="D39" s="8">
        <v>45877</v>
      </c>
      <c r="E39" s="9" t="str">
        <v>2025-26</v>
      </c>
      <c r="H39" s="3" t="str">
        <v>Cathedral City</v>
      </c>
    </row>
    <row r="40" spans="1:8" x14ac:dyDescent="0.45">
      <c r="A40" s="4" t="str">
        <v>Ventura County</v>
      </c>
      <c r="B40" s="4" t="str">
        <v>Distributor Payment 1 - Abatement Fund</v>
      </c>
      <c r="C40" s="5">
        <v>1365770.57</v>
      </c>
      <c r="D40" s="8">
        <v>44880</v>
      </c>
      <c r="E40" s="9" t="str">
        <v>2022-23</v>
      </c>
      <c r="H40" s="3" t="str">
        <v>Chico City</v>
      </c>
    </row>
    <row r="41" spans="1:8" x14ac:dyDescent="0.45">
      <c r="A41" s="4" t="str">
        <v>Ventura County</v>
      </c>
      <c r="B41" s="4" t="str">
        <v>Distributor Payment 1 - Subdivision Fund</v>
      </c>
      <c r="C41" s="5">
        <v>316266.95</v>
      </c>
      <c r="D41" s="8">
        <v>44880</v>
      </c>
      <c r="E41" s="9" t="str">
        <v>2022-23</v>
      </c>
      <c r="H41" s="3" t="str">
        <v>Chula Vista City</v>
      </c>
    </row>
    <row r="42" spans="1:8" x14ac:dyDescent="0.45">
      <c r="A42" s="4" t="str">
        <v>Ventura County</v>
      </c>
      <c r="B42" s="4" t="str">
        <v>Distributor Payment 2 - Abatement Fund</v>
      </c>
      <c r="C42" s="5">
        <v>1435358.29</v>
      </c>
      <c r="D42" s="8">
        <v>44925</v>
      </c>
      <c r="E42" s="9" t="str">
        <v>2022-23</v>
      </c>
      <c r="H42" s="3" t="str">
        <v>Citrus Heights City</v>
      </c>
    </row>
    <row r="43" spans="1:8" x14ac:dyDescent="0.45">
      <c r="A43" s="4" t="str">
        <v>Ventura County</v>
      </c>
      <c r="B43" s="4" t="str">
        <v>Distributor Payment 2 - Subdivision Fund</v>
      </c>
      <c r="C43" s="5">
        <v>332381.15000000002</v>
      </c>
      <c r="D43" s="8">
        <v>44925</v>
      </c>
      <c r="E43" s="9" t="str">
        <v>2022-23</v>
      </c>
      <c r="H43" s="3" t="str">
        <v>City Of Antioch</v>
      </c>
    </row>
    <row r="44" spans="1:8" x14ac:dyDescent="0.45">
      <c r="A44" s="4" t="str">
        <v>Ventura County</v>
      </c>
      <c r="B44" s="4" t="str">
        <v>Distributor Payment 3 - Abatement Fund</v>
      </c>
      <c r="C44" s="5">
        <v>1209542.21</v>
      </c>
      <c r="D44" s="8">
        <v>45140</v>
      </c>
      <c r="E44" s="9" t="str">
        <v>2023-24</v>
      </c>
      <c r="H44" s="3" t="str">
        <v>City Of Lathrop</v>
      </c>
    </row>
    <row r="45" spans="1:8" x14ac:dyDescent="0.45">
      <c r="A45" s="4" t="str">
        <v>Ventura County</v>
      </c>
      <c r="B45" s="4" t="str">
        <v>Distributor Payment 3 - Subdivision Fund</v>
      </c>
      <c r="C45" s="5">
        <v>280089.67</v>
      </c>
      <c r="D45" s="8">
        <v>45140</v>
      </c>
      <c r="E45" s="9" t="str">
        <v>2023-24</v>
      </c>
      <c r="H45" s="3" t="str">
        <v>City Of Santa Cruz</v>
      </c>
    </row>
    <row r="46" spans="1:8" x14ac:dyDescent="0.45">
      <c r="A46" s="4" t="str">
        <v>Ventura County</v>
      </c>
      <c r="B46" s="4" t="str">
        <v>Distributor Payment 4 - Abatement Fund</v>
      </c>
      <c r="C46" s="5">
        <v>1529865.97</v>
      </c>
      <c r="D46" s="8">
        <v>45504</v>
      </c>
      <c r="E46" s="9" t="str">
        <v>2024-25</v>
      </c>
      <c r="H46" s="3" t="str">
        <v>Claremont City</v>
      </c>
    </row>
    <row r="47" spans="1:8" x14ac:dyDescent="0.45">
      <c r="A47" s="4" t="str">
        <v>Ventura County</v>
      </c>
      <c r="B47" s="4" t="str">
        <v>Distributor Payment 4 - Special Master Award of Subdivision Costs</v>
      </c>
      <c r="C47" s="5">
        <v>54994.5</v>
      </c>
      <c r="D47" s="8">
        <v>45504</v>
      </c>
      <c r="E47" s="9" t="str">
        <v>2024-25</v>
      </c>
      <c r="H47" s="3" t="str">
        <v>Clearlake City</v>
      </c>
    </row>
    <row r="48" spans="1:8" x14ac:dyDescent="0.45">
      <c r="A48" s="4" t="str">
        <v>Ventura County</v>
      </c>
      <c r="B48" s="4" t="str">
        <v>Distributor Payment 4 - Subdivision Fund</v>
      </c>
      <c r="C48" s="5">
        <v>254701.61</v>
      </c>
      <c r="D48" s="8">
        <v>45504</v>
      </c>
      <c r="E48" s="9" t="str">
        <v>2024-25</v>
      </c>
      <c r="H48" s="3" t="str">
        <v>Clovis City</v>
      </c>
    </row>
    <row r="49" spans="1:8" x14ac:dyDescent="0.45">
      <c r="A49" s="4" t="str">
        <v>Ventura County</v>
      </c>
      <c r="B49" s="4" t="str">
        <v>Distributor Payment 5 - Abatement Fund</v>
      </c>
      <c r="C49" s="5">
        <v>1529865.97</v>
      </c>
      <c r="D49" s="8">
        <v>45877</v>
      </c>
      <c r="E49" s="9" t="str">
        <v>2025-26</v>
      </c>
      <c r="H49" s="3" t="str">
        <v>Coachella City</v>
      </c>
    </row>
    <row r="50" spans="1:8" x14ac:dyDescent="0.45">
      <c r="A50" s="4" t="str">
        <v>Ventura County</v>
      </c>
      <c r="B50" s="4" t="str">
        <v>Distributor Payment 5 - Subdivision Fund</v>
      </c>
      <c r="C50" s="5">
        <v>354265.98</v>
      </c>
      <c r="D50" s="8">
        <v>45877</v>
      </c>
      <c r="E50" s="9" t="str">
        <v>2025-26</v>
      </c>
      <c r="H50" s="3" t="str">
        <v>Colusa County</v>
      </c>
    </row>
    <row r="51" spans="1:8" x14ac:dyDescent="0.45">
      <c r="A51" s="4" t="str">
        <v>Ventura County</v>
      </c>
      <c r="B51" s="4" t="str">
        <v>Distributor Payment 7 - Abatement Fund</v>
      </c>
      <c r="C51" s="5">
        <v>679491.21</v>
      </c>
      <c r="D51" s="8">
        <v>45412</v>
      </c>
      <c r="E51" s="9" t="str">
        <v>2023-24</v>
      </c>
      <c r="H51" s="3" t="str">
        <v>Compton City</v>
      </c>
    </row>
    <row r="52" spans="1:8" x14ac:dyDescent="0.45">
      <c r="A52" s="4" t="str">
        <v>Ventura County</v>
      </c>
      <c r="B52" s="4" t="str">
        <v>Distributor Payment 7 - Subdivision Fund</v>
      </c>
      <c r="C52" s="5">
        <v>157347.51999999999</v>
      </c>
      <c r="D52" s="8">
        <v>45412</v>
      </c>
      <c r="E52" s="9" t="str">
        <v>2023-24</v>
      </c>
      <c r="H52" s="3" t="str">
        <v>Concord City</v>
      </c>
    </row>
    <row r="53" spans="1:8" x14ac:dyDescent="0.45">
      <c r="A53" s="4" t="str">
        <v>Ventura County</v>
      </c>
      <c r="B53" s="4" t="str">
        <v>Janssen Payment 1 - Abatement Fund</v>
      </c>
      <c r="C53" s="5">
        <v>486223.1</v>
      </c>
      <c r="D53" s="8">
        <v>44985</v>
      </c>
      <c r="E53" s="9" t="str">
        <v>2022-23</v>
      </c>
      <c r="H53" s="3" t="str">
        <v>Contra Costa County</v>
      </c>
    </row>
    <row r="54" spans="1:8" x14ac:dyDescent="0.45">
      <c r="A54" s="4" t="str">
        <v>Ventura County</v>
      </c>
      <c r="B54" s="4" t="str">
        <v>Janssen Payment 1 - Subdivision Fund</v>
      </c>
      <c r="C54" s="5">
        <v>112593.07</v>
      </c>
      <c r="D54" s="8">
        <v>44985</v>
      </c>
      <c r="E54" s="9" t="str">
        <v>2022-23</v>
      </c>
      <c r="H54" s="3" t="str">
        <v>Corcoran City</v>
      </c>
    </row>
    <row r="55" spans="1:8" x14ac:dyDescent="0.45">
      <c r="A55" s="4" t="str">
        <v>Ventura County</v>
      </c>
      <c r="B55" s="4" t="str">
        <v>Janssen Payment 2 - Abatement Fund</v>
      </c>
      <c r="C55" s="5">
        <v>1134368.33</v>
      </c>
      <c r="D55" s="8">
        <v>44985</v>
      </c>
      <c r="E55" s="9" t="str">
        <v>2022-23</v>
      </c>
      <c r="H55" s="3" t="str">
        <v>Corona City</v>
      </c>
    </row>
    <row r="56" spans="1:8" x14ac:dyDescent="0.45">
      <c r="A56" s="4" t="str">
        <v>Ventura County</v>
      </c>
      <c r="B56" s="4" t="str">
        <v>Janssen Payment 2 - Subdivision Fund</v>
      </c>
      <c r="C56" s="5">
        <v>262681.90999999997</v>
      </c>
      <c r="D56" s="8">
        <v>44985</v>
      </c>
      <c r="E56" s="9" t="str">
        <v>2022-23</v>
      </c>
      <c r="H56" s="3" t="str">
        <v>Costa Mesa City</v>
      </c>
    </row>
    <row r="57" spans="1:8" x14ac:dyDescent="0.45">
      <c r="A57" s="4" t="str">
        <v>Ventura County</v>
      </c>
      <c r="B57" s="4" t="str">
        <v>Janssen Payment 3 - Abatement Fund</v>
      </c>
      <c r="C57" s="5">
        <v>853447.77</v>
      </c>
      <c r="D57" s="8">
        <v>45127</v>
      </c>
      <c r="E57" s="9" t="str">
        <v>2023-24</v>
      </c>
      <c r="H57" s="3" t="str">
        <v>Covina City</v>
      </c>
    </row>
    <row r="58" spans="1:8" x14ac:dyDescent="0.45">
      <c r="A58" s="4" t="str">
        <v>Ventura County</v>
      </c>
      <c r="B58" s="4" t="str">
        <v>Janssen Payment 3 - Subdivision Fund</v>
      </c>
      <c r="C58" s="5">
        <v>197630.06</v>
      </c>
      <c r="D58" s="8">
        <v>45127</v>
      </c>
      <c r="E58" s="9" t="str">
        <v>2023-24</v>
      </c>
      <c r="H58" s="3" t="str">
        <v>Culver City</v>
      </c>
    </row>
    <row r="59" spans="1:8" x14ac:dyDescent="0.45">
      <c r="A59" s="4" t="str">
        <v>Ventura County</v>
      </c>
      <c r="B59" s="4" t="str">
        <v>Janssen Payment 4 - Abatement Fund</v>
      </c>
      <c r="C59" s="5">
        <v>1337241.83</v>
      </c>
      <c r="D59" s="8">
        <v>45488</v>
      </c>
      <c r="E59" s="9" t="str">
        <v>2024-25</v>
      </c>
      <c r="H59" s="3" t="str">
        <v>Del Norte County</v>
      </c>
    </row>
    <row r="60" spans="1:8" x14ac:dyDescent="0.45">
      <c r="A60" s="4" t="str">
        <v>Ventura County</v>
      </c>
      <c r="B60" s="4" t="str">
        <v>Janssen Payment 4 - Subdivision Fund</v>
      </c>
      <c r="C60" s="5">
        <v>309660.65000000002</v>
      </c>
      <c r="D60" s="8">
        <v>45488</v>
      </c>
      <c r="E60" s="9" t="str">
        <v>2024-25</v>
      </c>
      <c r="H60" s="3" t="str">
        <v>Delano City</v>
      </c>
    </row>
    <row r="61" spans="1:8" x14ac:dyDescent="0.45">
      <c r="A61" s="4" t="str">
        <v>Ventura County</v>
      </c>
      <c r="B61" s="4" t="str">
        <v>Janssen Payment 5 - Abatement Fund</v>
      </c>
      <c r="C61" s="5">
        <v>1479614.46</v>
      </c>
      <c r="D61" s="8">
        <v>45853</v>
      </c>
      <c r="E61" s="9" t="str">
        <v>2025-26</v>
      </c>
      <c r="H61" s="3" t="str">
        <v>Desert Hot Springs City</v>
      </c>
    </row>
    <row r="62" spans="1:8" x14ac:dyDescent="0.45">
      <c r="A62" s="4" t="str">
        <v>Ventura County</v>
      </c>
      <c r="B62" s="4" t="str">
        <v>Janssen Payment 5 - Subdivision Fund</v>
      </c>
      <c r="C62" s="5">
        <v>342629.4</v>
      </c>
      <c r="D62" s="8">
        <v>45853</v>
      </c>
      <c r="E62" s="9" t="str">
        <v>2025-26</v>
      </c>
      <c r="H62" s="3" t="str">
        <v>Diamond Bar City</v>
      </c>
    </row>
    <row r="63" spans="1:8" x14ac:dyDescent="0.45">
      <c r="A63" s="4" t="str">
        <v>Ventura County</v>
      </c>
      <c r="B63" s="4" t="str">
        <v>Kroger Payment 1 - Abatement Fund</v>
      </c>
      <c r="C63" s="5">
        <v>192993.84</v>
      </c>
      <c r="D63" s="8">
        <v>45853</v>
      </c>
      <c r="E63" s="9" t="str">
        <v>2025-26</v>
      </c>
      <c r="H63" s="3" t="str">
        <v>Downey City</v>
      </c>
    </row>
    <row r="64" spans="1:8" x14ac:dyDescent="0.45">
      <c r="A64" s="4" t="str">
        <v>Ventura County</v>
      </c>
      <c r="B64" s="4" t="str">
        <v>Kroger Payment 1 - Subdivision Fund</v>
      </c>
      <c r="C64" s="5">
        <v>44690.94</v>
      </c>
      <c r="D64" s="8">
        <v>45853</v>
      </c>
      <c r="E64" s="9" t="str">
        <v>2025-26</v>
      </c>
      <c r="H64" s="3" t="str">
        <v>Dublin City</v>
      </c>
    </row>
    <row r="65" spans="1:8" x14ac:dyDescent="0.45">
      <c r="A65" s="4" t="str">
        <v>Ventura County</v>
      </c>
      <c r="B65" s="4" t="str">
        <v>Kroger Payment 1a - Abatement Fund</v>
      </c>
      <c r="C65" s="5">
        <v>1644.86</v>
      </c>
      <c r="D65" s="8">
        <v>45898</v>
      </c>
      <c r="E65" s="9" t="str">
        <v>2025-26</v>
      </c>
      <c r="H65" s="3" t="str">
        <v>East Palo Alto City</v>
      </c>
    </row>
    <row r="66" spans="1:8" x14ac:dyDescent="0.45">
      <c r="A66" s="4" t="str">
        <v>Ventura County</v>
      </c>
      <c r="B66" s="4" t="str">
        <v>Kroger Payment 2 - Abatement Fund</v>
      </c>
      <c r="C66" s="5">
        <v>183596.05</v>
      </c>
      <c r="D66" s="8">
        <v>45853</v>
      </c>
      <c r="E66" s="9" t="str">
        <v>2025-26</v>
      </c>
      <c r="H66" s="3" t="str">
        <v>El Centro City</v>
      </c>
    </row>
    <row r="67" spans="1:8" x14ac:dyDescent="0.45">
      <c r="A67" s="4" t="str">
        <v>Ventura County</v>
      </c>
      <c r="B67" s="4" t="str">
        <v>Kroger Payment 2 - Subdivision Fund</v>
      </c>
      <c r="C67" s="5">
        <v>42514.73</v>
      </c>
      <c r="D67" s="8">
        <v>45853</v>
      </c>
      <c r="E67" s="9" t="str">
        <v>2025-26</v>
      </c>
      <c r="H67" s="3" t="str">
        <v>El Dorado County</v>
      </c>
    </row>
    <row r="68" spans="1:8" x14ac:dyDescent="0.45">
      <c r="A68" s="4" t="str">
        <v>Ventura County</v>
      </c>
      <c r="B68" s="4" t="str">
        <v>Kroger Payment 2a - Abatement Fund</v>
      </c>
      <c r="C68" s="5">
        <v>1564.77</v>
      </c>
      <c r="D68" s="8">
        <v>45898</v>
      </c>
      <c r="E68" s="9" t="str">
        <v>2025-26</v>
      </c>
      <c r="H68" s="3" t="str">
        <v>El Monte City</v>
      </c>
    </row>
    <row r="69" spans="1:8" x14ac:dyDescent="0.45">
      <c r="A69" s="4" t="str">
        <v>Ventura County</v>
      </c>
      <c r="B69" s="4" t="str">
        <v>Kroger Payment 3 - Abatement Fund</v>
      </c>
      <c r="C69" s="5">
        <v>194638.7</v>
      </c>
      <c r="D69" s="8">
        <v>46142</v>
      </c>
      <c r="E69" s="9" t="str">
        <v>2025-26</v>
      </c>
      <c r="H69" s="3" t="str">
        <v>El Paso De Robles (Paso Robles) City</v>
      </c>
    </row>
    <row r="70" spans="1:8" x14ac:dyDescent="0.45">
      <c r="A70" s="4" t="str">
        <v>Ventura County</v>
      </c>
      <c r="B70" s="4" t="str">
        <v>Kroger Payment 3 - Subdivision Fund</v>
      </c>
      <c r="C70" s="5">
        <v>44690.94</v>
      </c>
      <c r="D70" s="8">
        <v>46142</v>
      </c>
      <c r="E70" s="9" t="str">
        <v>2025-26</v>
      </c>
      <c r="H70" s="3" t="str">
        <v>El Segundo City</v>
      </c>
    </row>
    <row r="71" spans="1:8" x14ac:dyDescent="0.45">
      <c r="A71" s="4" t="str">
        <v>Ventura County</v>
      </c>
      <c r="B71" s="4" t="str">
        <v>Teva Payment 1 - Abatement Fund</v>
      </c>
      <c r="C71" s="5">
        <v>463794.29</v>
      </c>
      <c r="D71" s="8">
        <v>45519</v>
      </c>
      <c r="E71" s="9" t="str">
        <v>2024-25</v>
      </c>
      <c r="H71" s="3" t="str">
        <v>Elk Grove City</v>
      </c>
    </row>
    <row r="72" spans="1:8" x14ac:dyDescent="0.45">
      <c r="A72" s="4" t="str">
        <v>Ventura County</v>
      </c>
      <c r="B72" s="4" t="str">
        <v>Teva Payment 1 - Subdivision Fund</v>
      </c>
      <c r="C72" s="5">
        <v>111528.42</v>
      </c>
      <c r="D72" s="8">
        <v>45519</v>
      </c>
      <c r="E72" s="9" t="str">
        <v>2024-25</v>
      </c>
      <c r="H72" s="3" t="str">
        <v>Emeryville City</v>
      </c>
    </row>
    <row r="73" spans="1:8" x14ac:dyDescent="0.45">
      <c r="A73" s="4" t="str">
        <v>Ventura County</v>
      </c>
      <c r="B73" s="4" t="str">
        <v>Teva Payment 2 - Abatement Fund</v>
      </c>
      <c r="C73" s="5">
        <v>449659.16</v>
      </c>
      <c r="D73" s="8">
        <v>45519</v>
      </c>
      <c r="E73" s="9" t="str">
        <v>2024-25</v>
      </c>
      <c r="H73" s="3" t="str">
        <v>Encinitas City</v>
      </c>
    </row>
    <row r="74" spans="1:8" x14ac:dyDescent="0.45">
      <c r="A74" s="4" t="str">
        <v>Ventura County</v>
      </c>
      <c r="B74" s="4" t="str">
        <v>Teva Payment 2 - Subdivision Fund</v>
      </c>
      <c r="C74" s="5">
        <v>108129.35</v>
      </c>
      <c r="D74" s="8">
        <v>45519</v>
      </c>
      <c r="E74" s="9" t="str">
        <v>2024-25</v>
      </c>
      <c r="H74" s="3" t="str">
        <v>Escondido City</v>
      </c>
    </row>
    <row r="75" spans="1:8" x14ac:dyDescent="0.45">
      <c r="A75" s="4" t="str">
        <v>Ventura County</v>
      </c>
      <c r="B75" s="4" t="str">
        <v>Teva Payment 3 - Abatement Fund</v>
      </c>
      <c r="C75" s="5">
        <v>449659.16</v>
      </c>
      <c r="D75" s="8">
        <v>45877</v>
      </c>
      <c r="E75" s="9" t="str">
        <v>2025-26</v>
      </c>
      <c r="H75" s="3" t="str">
        <v>Eureka City</v>
      </c>
    </row>
    <row r="76" spans="1:8" x14ac:dyDescent="0.45">
      <c r="A76" s="4" t="str">
        <v>Ventura County</v>
      </c>
      <c r="B76" s="4" t="str">
        <v>Teva Payment 3 - Subdivision Fund</v>
      </c>
      <c r="C76" s="5">
        <v>108129.35</v>
      </c>
      <c r="D76" s="8">
        <v>45877</v>
      </c>
      <c r="E76" s="9" t="str">
        <v>2025-26</v>
      </c>
      <c r="H76" s="3" t="str">
        <v>Fairfield City</v>
      </c>
    </row>
    <row r="77" spans="1:8" x14ac:dyDescent="0.45">
      <c r="A77" s="4" t="str">
        <v>Ventura County</v>
      </c>
      <c r="B77" s="4" t="str">
        <v>Walgreens Payment 1 - Abatement Fund</v>
      </c>
      <c r="C77" s="5">
        <v>684708.05</v>
      </c>
      <c r="D77" s="8">
        <v>45519</v>
      </c>
      <c r="E77" s="9" t="str">
        <v>2024-25</v>
      </c>
      <c r="H77" s="3" t="str">
        <v>Farmersville City</v>
      </c>
    </row>
    <row r="78" spans="1:8" x14ac:dyDescent="0.45">
      <c r="A78" s="4" t="str">
        <v>Ventura County</v>
      </c>
      <c r="B78" s="4" t="str">
        <v>Walgreens Payment 1 - Subdivision Fund</v>
      </c>
      <c r="C78" s="5">
        <v>158555.57</v>
      </c>
      <c r="D78" s="8">
        <v>45519</v>
      </c>
      <c r="E78" s="9" t="str">
        <v>2024-25</v>
      </c>
      <c r="H78" s="3" t="str">
        <v>Folsom City</v>
      </c>
    </row>
    <row r="79" spans="1:8" x14ac:dyDescent="0.45">
      <c r="A79" s="4" t="str">
        <v>Ventura County</v>
      </c>
      <c r="B79" s="4" t="str">
        <v>Walgreens Payment 2 - Abatement Fund</v>
      </c>
      <c r="C79" s="5">
        <v>451953.05</v>
      </c>
      <c r="D79" s="8">
        <v>45519</v>
      </c>
      <c r="E79" s="9" t="str">
        <v>2024-25</v>
      </c>
      <c r="H79" s="3" t="str">
        <v>Fontana City</v>
      </c>
    </row>
    <row r="80" spans="1:8" x14ac:dyDescent="0.45">
      <c r="A80" s="4" t="str">
        <v>Ventura County</v>
      </c>
      <c r="B80" s="4" t="str">
        <v>Walgreens Payment 2 - Subdivision Fund</v>
      </c>
      <c r="C80" s="5">
        <v>104657.27</v>
      </c>
      <c r="D80" s="8">
        <v>45519</v>
      </c>
      <c r="E80" s="9" t="str">
        <v>2024-25</v>
      </c>
      <c r="H80" s="3" t="str">
        <v>Fortuna City</v>
      </c>
    </row>
    <row r="81" spans="1:8" x14ac:dyDescent="0.45">
      <c r="A81" s="4" t="str">
        <v>Ventura County</v>
      </c>
      <c r="B81" s="4" t="str">
        <v>Walgreens Payment 3 - Abatement Fund</v>
      </c>
      <c r="C81" s="5">
        <v>451953.05</v>
      </c>
      <c r="D81" s="8">
        <v>45762</v>
      </c>
      <c r="E81" s="9" t="str">
        <v>2024-25</v>
      </c>
      <c r="H81" s="3" t="str">
        <v>Foster City</v>
      </c>
    </row>
    <row r="82" spans="1:8" x14ac:dyDescent="0.45">
      <c r="A82" s="4" t="str">
        <v>Ventura County</v>
      </c>
      <c r="B82" s="4" t="str">
        <v>Walgreens Payment 3 - Subdivision Fund</v>
      </c>
      <c r="C82" s="5">
        <v>104657.27</v>
      </c>
      <c r="D82" s="8">
        <v>45762</v>
      </c>
      <c r="E82" s="9" t="str">
        <v>2024-25</v>
      </c>
      <c r="H82" s="3" t="str">
        <v>Fountain Valley City</v>
      </c>
    </row>
    <row r="83" spans="1:8" x14ac:dyDescent="0.45">
      <c r="A83" s="4" t="str">
        <v>Ventura County</v>
      </c>
      <c r="B83" s="4" t="str">
        <v>Walgreens Payment 4 - Abatement Fund</v>
      </c>
      <c r="C83" s="5">
        <v>451953.05</v>
      </c>
      <c r="D83" s="8">
        <v>46142</v>
      </c>
      <c r="E83" s="9" t="str">
        <v>2025-26</v>
      </c>
      <c r="H83" s="3" t="str">
        <v>Fremont City</v>
      </c>
    </row>
    <row r="84" spans="1:8" x14ac:dyDescent="0.45">
      <c r="A84" s="4" t="str">
        <v>Ventura County</v>
      </c>
      <c r="B84" s="4" t="str">
        <v>Walgreens Payment 4 - Subdivision Fund</v>
      </c>
      <c r="C84" s="5">
        <v>104657.27</v>
      </c>
      <c r="D84" s="8">
        <v>46142</v>
      </c>
      <c r="E84" s="9" t="str">
        <v>2025-26</v>
      </c>
      <c r="H84" s="3" t="str">
        <v>Fresno City</v>
      </c>
    </row>
    <row r="85" spans="1:8" x14ac:dyDescent="0.45">
      <c r="A85" s="4" t="str">
        <v>Ventura County</v>
      </c>
      <c r="B85" s="4" t="str">
        <v>Walmart Payment 1 - Abatement Fund</v>
      </c>
      <c r="C85" s="5">
        <v>4297877.7699999996</v>
      </c>
      <c r="D85" s="8">
        <v>45519</v>
      </c>
      <c r="E85" s="9" t="str">
        <v>2024-25</v>
      </c>
      <c r="H85" s="3" t="str">
        <v>Fresno County</v>
      </c>
    </row>
    <row r="86" spans="1:8" x14ac:dyDescent="0.45">
      <c r="A86" s="4" t="str">
        <v>Ventura County</v>
      </c>
      <c r="B86" s="4" t="str">
        <v>Walmart Payment 1 - Subdivision Fund</v>
      </c>
      <c r="C86" s="5">
        <v>995245.27</v>
      </c>
      <c r="D86" s="8">
        <v>45519</v>
      </c>
      <c r="E86" s="9" t="str">
        <v>2024-25</v>
      </c>
      <c r="H86" s="3" t="str">
        <v>Fullerton City</v>
      </c>
    </row>
    <row r="87" spans="1:8" x14ac:dyDescent="0.45">
      <c r="A87" s="4" t="str">
        <v>Ventura County</v>
      </c>
      <c r="B87" s="4" t="str">
        <v>Walmart Payment 3 - Abatement Fund</v>
      </c>
      <c r="C87" s="5">
        <v>57767.18</v>
      </c>
      <c r="D87" s="8">
        <v>45961</v>
      </c>
      <c r="E87" s="9" t="str">
        <v>2025-26</v>
      </c>
      <c r="H87" s="3" t="str">
        <v>Garden Grove City</v>
      </c>
    </row>
    <row r="88" spans="1:8" x14ac:dyDescent="0.45">
      <c r="A88" s="4" t="str">
        <v>Ventura County</v>
      </c>
      <c r="B88" s="4" t="str">
        <v>Walmart Payment 3 - Subdivision Fund</v>
      </c>
      <c r="C88" s="5">
        <v>13376.95</v>
      </c>
      <c r="D88" s="8">
        <v>45961</v>
      </c>
      <c r="E88" s="9" t="str">
        <v>2025-26</v>
      </c>
      <c r="H88" s="3" t="str">
        <v>Gardena City</v>
      </c>
    </row>
    <row r="89" spans="1:8" x14ac:dyDescent="0.45">
      <c r="E89" s="9"/>
      <c r="H89" s="3" t="str">
        <v>Gilroy City</v>
      </c>
    </row>
    <row r="90" spans="1:8" x14ac:dyDescent="0.45">
      <c r="E90" s="9"/>
      <c r="H90" s="3" t="str">
        <v>Glendale City</v>
      </c>
    </row>
    <row r="91" spans="1:8" x14ac:dyDescent="0.45">
      <c r="E91" s="9"/>
      <c r="H91" s="3" t="str">
        <v>Glendora City</v>
      </c>
    </row>
    <row r="92" spans="1:8" x14ac:dyDescent="0.45">
      <c r="E92" s="9"/>
      <c r="H92" s="3" t="str">
        <v>Glenn County</v>
      </c>
    </row>
    <row r="93" spans="1:8" x14ac:dyDescent="0.45">
      <c r="E93" s="9"/>
      <c r="H93" s="3" t="str">
        <v>Grand Terrace City</v>
      </c>
    </row>
    <row r="94" spans="1:8" x14ac:dyDescent="0.45">
      <c r="E94" s="9"/>
      <c r="H94" s="3" t="str">
        <v>Grover Beach City</v>
      </c>
    </row>
    <row r="95" spans="1:8" x14ac:dyDescent="0.45">
      <c r="E95" s="9"/>
      <c r="H95" s="3" t="str">
        <v>Hanford City</v>
      </c>
    </row>
    <row r="96" spans="1:8" x14ac:dyDescent="0.45">
      <c r="E96" s="9"/>
      <c r="H96" s="3" t="str">
        <v>Hawthorne City</v>
      </c>
    </row>
    <row r="97" spans="5:8" x14ac:dyDescent="0.45">
      <c r="E97" s="9"/>
      <c r="H97" s="3" t="str">
        <v>Hayward City</v>
      </c>
    </row>
    <row r="98" spans="5:8" x14ac:dyDescent="0.45">
      <c r="H98" s="3" t="str">
        <v>Healdsburg City</v>
      </c>
    </row>
    <row r="99" spans="5:8" x14ac:dyDescent="0.45">
      <c r="H99" s="3" t="str">
        <v>Hemet City</v>
      </c>
    </row>
    <row r="100" spans="5:8" x14ac:dyDescent="0.45">
      <c r="H100" s="3" t="str">
        <v>Hercules City</v>
      </c>
    </row>
    <row r="101" spans="5:8" hidden="1" x14ac:dyDescent="0.45">
      <c r="H101" s="3" t="str">
        <v>Hermosa Beach City</v>
      </c>
    </row>
    <row r="102" spans="5:8" hidden="1" x14ac:dyDescent="0.45">
      <c r="H102" s="3" t="str">
        <v>Hesperia City</v>
      </c>
    </row>
    <row r="103" spans="5:8" hidden="1" x14ac:dyDescent="0.45">
      <c r="H103" s="3" t="str">
        <v>Hollister City</v>
      </c>
    </row>
    <row r="104" spans="5:8" hidden="1" x14ac:dyDescent="0.45">
      <c r="H104" s="3" t="str">
        <v>Humboldt County</v>
      </c>
    </row>
    <row r="105" spans="5:8" hidden="1" x14ac:dyDescent="0.45">
      <c r="H105" s="3" t="str">
        <v>Huntington Beach City</v>
      </c>
    </row>
    <row r="106" spans="5:8" hidden="1" x14ac:dyDescent="0.45">
      <c r="H106" s="3" t="str">
        <v>Huntington Park City</v>
      </c>
    </row>
    <row r="107" spans="5:8" hidden="1" x14ac:dyDescent="0.45">
      <c r="H107" s="3" t="str">
        <v>Imperial City</v>
      </c>
    </row>
    <row r="108" spans="5:8" hidden="1" x14ac:dyDescent="0.45">
      <c r="H108" s="3" t="str">
        <v>Imperial County</v>
      </c>
    </row>
    <row r="109" spans="5:8" hidden="1" x14ac:dyDescent="0.45">
      <c r="H109" s="3" t="str">
        <v>Indio City</v>
      </c>
    </row>
    <row r="110" spans="5:8" hidden="1" x14ac:dyDescent="0.45">
      <c r="H110" s="3" t="str">
        <v>Inglewood City</v>
      </c>
    </row>
    <row r="111" spans="5:8" hidden="1" x14ac:dyDescent="0.45">
      <c r="H111" s="3" t="str">
        <v>Inyo County</v>
      </c>
    </row>
    <row r="112" spans="5:8" hidden="1" x14ac:dyDescent="0.45">
      <c r="H112" s="3" t="str">
        <v>Irvine City</v>
      </c>
    </row>
    <row r="113" spans="8:8" hidden="1" x14ac:dyDescent="0.45">
      <c r="H113" s="3" t="str">
        <v>Jurupa Valley City</v>
      </c>
    </row>
    <row r="114" spans="8:8" hidden="1" x14ac:dyDescent="0.45">
      <c r="H114" s="3" t="str">
        <v>Kerman City</v>
      </c>
    </row>
    <row r="115" spans="8:8" hidden="1" x14ac:dyDescent="0.45">
      <c r="H115" s="3" t="str">
        <v>Kern County</v>
      </c>
    </row>
    <row r="116" spans="8:8" hidden="1" x14ac:dyDescent="0.45">
      <c r="H116" s="3" t="str">
        <v>King City</v>
      </c>
    </row>
    <row r="117" spans="8:8" hidden="1" x14ac:dyDescent="0.45">
      <c r="H117" s="3" t="str">
        <v>Kings County</v>
      </c>
    </row>
    <row r="118" spans="8:8" hidden="1" x14ac:dyDescent="0.45">
      <c r="H118" s="3" t="str">
        <v>La Habra City</v>
      </c>
    </row>
    <row r="119" spans="8:8" hidden="1" x14ac:dyDescent="0.45">
      <c r="H119" s="3" t="str">
        <v>La Mesa City</v>
      </c>
    </row>
    <row r="120" spans="8:8" hidden="1" x14ac:dyDescent="0.45">
      <c r="H120" s="3" t="str">
        <v>La Puente City</v>
      </c>
    </row>
    <row r="121" spans="8:8" hidden="1" x14ac:dyDescent="0.45">
      <c r="H121" s="3" t="str">
        <v>La Quinta City</v>
      </c>
    </row>
    <row r="122" spans="8:8" hidden="1" x14ac:dyDescent="0.45">
      <c r="H122" s="3" t="str">
        <v>Laguna Beach City</v>
      </c>
    </row>
    <row r="123" spans="8:8" hidden="1" x14ac:dyDescent="0.45">
      <c r="H123" s="3" t="str">
        <v>Laguna Woods City</v>
      </c>
    </row>
    <row r="124" spans="8:8" hidden="1" x14ac:dyDescent="0.45">
      <c r="H124" s="3" t="str">
        <v>Lake County</v>
      </c>
    </row>
    <row r="125" spans="8:8" hidden="1" x14ac:dyDescent="0.45">
      <c r="H125" s="3" t="str">
        <v>Lake Elsinore City</v>
      </c>
    </row>
    <row r="126" spans="8:8" hidden="1" x14ac:dyDescent="0.45">
      <c r="H126" s="3" t="str">
        <v>Lakeport City</v>
      </c>
    </row>
    <row r="127" spans="8:8" hidden="1" x14ac:dyDescent="0.45">
      <c r="H127" s="3" t="str">
        <v>Lakewood City</v>
      </c>
    </row>
    <row r="128" spans="8:8" hidden="1" x14ac:dyDescent="0.45">
      <c r="H128" s="3" t="str">
        <v>Lancaster City</v>
      </c>
    </row>
    <row r="129" spans="8:8" hidden="1" x14ac:dyDescent="0.45">
      <c r="H129" s="3" t="str">
        <v>Lassen County</v>
      </c>
    </row>
    <row r="130" spans="8:8" hidden="1" x14ac:dyDescent="0.45">
      <c r="H130" s="3" t="str">
        <v>Lemon Grove City</v>
      </c>
    </row>
    <row r="131" spans="8:8" hidden="1" x14ac:dyDescent="0.45">
      <c r="H131" s="3" t="str">
        <v>Lemoore City</v>
      </c>
    </row>
    <row r="132" spans="8:8" hidden="1" x14ac:dyDescent="0.45">
      <c r="H132" s="3" t="str">
        <v>Lindsay City</v>
      </c>
    </row>
    <row r="133" spans="8:8" hidden="1" x14ac:dyDescent="0.45">
      <c r="H133" s="3" t="str">
        <v>Livermore City</v>
      </c>
    </row>
    <row r="134" spans="8:8" hidden="1" x14ac:dyDescent="0.45">
      <c r="H134" s="3" t="str">
        <v>Lompoc City</v>
      </c>
    </row>
    <row r="135" spans="8:8" hidden="1" x14ac:dyDescent="0.45">
      <c r="H135" s="3" t="str">
        <v>Long Beach City</v>
      </c>
    </row>
    <row r="136" spans="8:8" hidden="1" x14ac:dyDescent="0.45">
      <c r="H136" s="3" t="str">
        <v>Los Alamitos City</v>
      </c>
    </row>
    <row r="137" spans="8:8" hidden="1" x14ac:dyDescent="0.45">
      <c r="H137" s="3" t="str">
        <v>Los Angeles City</v>
      </c>
    </row>
    <row r="138" spans="8:8" hidden="1" x14ac:dyDescent="0.45">
      <c r="H138" s="3" t="str">
        <v>Los Angeles County</v>
      </c>
    </row>
    <row r="139" spans="8:8" hidden="1" x14ac:dyDescent="0.45">
      <c r="H139" s="3" t="str">
        <v>Los Gatos Town</v>
      </c>
    </row>
    <row r="140" spans="8:8" hidden="1" x14ac:dyDescent="0.45">
      <c r="H140" s="3" t="str">
        <v>Madera City</v>
      </c>
    </row>
    <row r="141" spans="8:8" hidden="1" x14ac:dyDescent="0.45">
      <c r="H141" s="3" t="str">
        <v>Madera County</v>
      </c>
    </row>
    <row r="142" spans="8:8" hidden="1" x14ac:dyDescent="0.45">
      <c r="H142" s="3" t="str">
        <v>Manhattan Beach City</v>
      </c>
    </row>
    <row r="143" spans="8:8" hidden="1" x14ac:dyDescent="0.45">
      <c r="H143" s="3" t="str">
        <v>Manteca City</v>
      </c>
    </row>
    <row r="144" spans="8:8" hidden="1" x14ac:dyDescent="0.45">
      <c r="H144" s="3" t="str">
        <v>Marin County</v>
      </c>
    </row>
    <row r="145" spans="8:8" hidden="1" x14ac:dyDescent="0.45">
      <c r="H145" s="3" t="str">
        <v>Marina City</v>
      </c>
    </row>
    <row r="146" spans="8:8" hidden="1" x14ac:dyDescent="0.45">
      <c r="H146" s="3" t="str">
        <v>Mariposa County</v>
      </c>
    </row>
    <row r="147" spans="8:8" hidden="1" x14ac:dyDescent="0.45">
      <c r="H147" s="3" t="str">
        <v>Martinez City</v>
      </c>
    </row>
    <row r="148" spans="8:8" hidden="1" x14ac:dyDescent="0.45">
      <c r="H148" s="3" t="str">
        <v>Mcfarland City</v>
      </c>
    </row>
    <row r="149" spans="8:8" hidden="1" x14ac:dyDescent="0.45">
      <c r="H149" s="3" t="str">
        <v>Mendocino County</v>
      </c>
    </row>
    <row r="150" spans="8:8" hidden="1" x14ac:dyDescent="0.45">
      <c r="H150" s="3" t="str">
        <v>Menifee City</v>
      </c>
    </row>
    <row r="151" spans="8:8" hidden="1" x14ac:dyDescent="0.45">
      <c r="H151" s="3" t="str">
        <v>Merced City</v>
      </c>
    </row>
    <row r="152" spans="8:8" hidden="1" x14ac:dyDescent="0.45">
      <c r="H152" s="3" t="str">
        <v>Merced County</v>
      </c>
    </row>
    <row r="153" spans="8:8" hidden="1" x14ac:dyDescent="0.45">
      <c r="H153" s="3" t="str">
        <v>Millbrae City</v>
      </c>
    </row>
    <row r="154" spans="8:8" hidden="1" x14ac:dyDescent="0.45">
      <c r="H154" s="3" t="str">
        <v>Mission Viejo City</v>
      </c>
    </row>
    <row r="155" spans="8:8" hidden="1" x14ac:dyDescent="0.45">
      <c r="H155" s="3" t="str">
        <v>Modesto City</v>
      </c>
    </row>
    <row r="156" spans="8:8" hidden="1" x14ac:dyDescent="0.45">
      <c r="H156" s="3" t="str">
        <v>Modoc County</v>
      </c>
    </row>
    <row r="157" spans="8:8" hidden="1" x14ac:dyDescent="0.45">
      <c r="H157" s="3" t="str">
        <v>Mono County</v>
      </c>
    </row>
    <row r="158" spans="8:8" hidden="1" x14ac:dyDescent="0.45">
      <c r="H158" s="3" t="str">
        <v>Monrovia City</v>
      </c>
    </row>
    <row r="159" spans="8:8" hidden="1" x14ac:dyDescent="0.45">
      <c r="H159" s="3" t="str">
        <v>Montclair City</v>
      </c>
    </row>
    <row r="160" spans="8:8" hidden="1" x14ac:dyDescent="0.45">
      <c r="H160" s="3" t="str">
        <v>Montebello City</v>
      </c>
    </row>
    <row r="161" spans="8:8" hidden="1" x14ac:dyDescent="0.45">
      <c r="H161" s="3" t="str">
        <v>Monterey City</v>
      </c>
    </row>
    <row r="162" spans="8:8" hidden="1" x14ac:dyDescent="0.45">
      <c r="H162" s="3" t="str">
        <v>Monterey County</v>
      </c>
    </row>
    <row r="163" spans="8:8" hidden="1" x14ac:dyDescent="0.45">
      <c r="H163" s="3" t="str">
        <v>Monterey Park City</v>
      </c>
    </row>
    <row r="164" spans="8:8" hidden="1" x14ac:dyDescent="0.45">
      <c r="H164" s="3" t="str">
        <v>Moraga Town</v>
      </c>
    </row>
    <row r="165" spans="8:8" hidden="1" x14ac:dyDescent="0.45">
      <c r="H165" s="3" t="str">
        <v>Moreno Valley City</v>
      </c>
    </row>
    <row r="166" spans="8:8" hidden="1" x14ac:dyDescent="0.45">
      <c r="H166" s="3" t="str">
        <v>Murrieta City</v>
      </c>
    </row>
    <row r="167" spans="8:8" hidden="1" x14ac:dyDescent="0.45">
      <c r="H167" s="3" t="str">
        <v>Napa City</v>
      </c>
    </row>
    <row r="168" spans="8:8" hidden="1" x14ac:dyDescent="0.45">
      <c r="H168" s="3" t="str">
        <v>Napa County</v>
      </c>
    </row>
    <row r="169" spans="8:8" hidden="1" x14ac:dyDescent="0.45">
      <c r="H169" s="3" t="str">
        <v>National City</v>
      </c>
    </row>
    <row r="170" spans="8:8" hidden="1" x14ac:dyDescent="0.45">
      <c r="H170" s="3" t="str">
        <v>Nevada County</v>
      </c>
    </row>
    <row r="171" spans="8:8" hidden="1" x14ac:dyDescent="0.45">
      <c r="H171" s="3" t="str">
        <v>Newport Beach City</v>
      </c>
    </row>
    <row r="172" spans="8:8" hidden="1" x14ac:dyDescent="0.45">
      <c r="H172" s="3" t="str">
        <v>Norco City</v>
      </c>
    </row>
    <row r="173" spans="8:8" hidden="1" x14ac:dyDescent="0.45">
      <c r="H173" s="3" t="str">
        <v>Oakland City</v>
      </c>
    </row>
    <row r="174" spans="8:8" hidden="1" x14ac:dyDescent="0.45">
      <c r="H174" s="3" t="str">
        <v>Oakley City</v>
      </c>
    </row>
    <row r="175" spans="8:8" hidden="1" x14ac:dyDescent="0.45">
      <c r="H175" s="3" t="str">
        <v>Oceanside City</v>
      </c>
    </row>
    <row r="176" spans="8:8" hidden="1" x14ac:dyDescent="0.45">
      <c r="H176" s="3" t="str">
        <v>Ontario City</v>
      </c>
    </row>
    <row r="177" spans="8:8" hidden="1" x14ac:dyDescent="0.45">
      <c r="H177" s="3" t="str">
        <v>Orange City</v>
      </c>
    </row>
    <row r="178" spans="8:8" hidden="1" x14ac:dyDescent="0.45">
      <c r="H178" s="3" t="str">
        <v>Orange County</v>
      </c>
    </row>
    <row r="179" spans="8:8" hidden="1" x14ac:dyDescent="0.45">
      <c r="H179" s="3" t="str">
        <v>Orange Cove City</v>
      </c>
    </row>
    <row r="180" spans="8:8" hidden="1" x14ac:dyDescent="0.45">
      <c r="H180" s="3" t="str">
        <v>Oroville City</v>
      </c>
    </row>
    <row r="181" spans="8:8" hidden="1" x14ac:dyDescent="0.45">
      <c r="H181" s="3" t="str">
        <v>Oxnard City</v>
      </c>
    </row>
    <row r="182" spans="8:8" hidden="1" x14ac:dyDescent="0.45">
      <c r="H182" s="3" t="str">
        <v>Pacifica City</v>
      </c>
    </row>
    <row r="183" spans="8:8" hidden="1" x14ac:dyDescent="0.45">
      <c r="H183" s="3" t="str">
        <v>Palm Desert City</v>
      </c>
    </row>
    <row r="184" spans="8:8" hidden="1" x14ac:dyDescent="0.45">
      <c r="H184" s="3" t="str">
        <v>Palm Springs City</v>
      </c>
    </row>
    <row r="185" spans="8:8" hidden="1" x14ac:dyDescent="0.45">
      <c r="H185" s="3" t="str">
        <v>Palmdale City</v>
      </c>
    </row>
    <row r="186" spans="8:8" hidden="1" x14ac:dyDescent="0.45">
      <c r="H186" s="3" t="str">
        <v>Palo Alto City</v>
      </c>
    </row>
    <row r="187" spans="8:8" hidden="1" x14ac:dyDescent="0.45">
      <c r="H187" s="3" t="str">
        <v>Paramount City</v>
      </c>
    </row>
    <row r="188" spans="8:8" hidden="1" x14ac:dyDescent="0.45">
      <c r="H188" s="3" t="str">
        <v>Parlier City</v>
      </c>
    </row>
    <row r="189" spans="8:8" hidden="1" x14ac:dyDescent="0.45">
      <c r="H189" s="3" t="str">
        <v>Pasadena City</v>
      </c>
    </row>
    <row r="190" spans="8:8" hidden="1" x14ac:dyDescent="0.45">
      <c r="H190" s="3" t="str">
        <v>Petaluma City</v>
      </c>
    </row>
    <row r="191" spans="8:8" hidden="1" x14ac:dyDescent="0.45">
      <c r="H191" s="3" t="str">
        <v>Pinole City</v>
      </c>
    </row>
    <row r="192" spans="8:8" hidden="1" x14ac:dyDescent="0.45">
      <c r="H192" s="3" t="str">
        <v>Pittsburg City</v>
      </c>
    </row>
    <row r="193" spans="8:8" hidden="1" x14ac:dyDescent="0.45">
      <c r="H193" s="3" t="str">
        <v>Placentia City</v>
      </c>
    </row>
    <row r="194" spans="8:8" hidden="1" x14ac:dyDescent="0.45">
      <c r="H194" s="3" t="str">
        <v>Placer County</v>
      </c>
    </row>
    <row r="195" spans="8:8" hidden="1" x14ac:dyDescent="0.45">
      <c r="H195" s="3" t="str">
        <v>Placerville City</v>
      </c>
    </row>
    <row r="196" spans="8:8" hidden="1" x14ac:dyDescent="0.45">
      <c r="H196" s="3" t="str">
        <v>Pleasanton City</v>
      </c>
    </row>
    <row r="197" spans="8:8" hidden="1" x14ac:dyDescent="0.45">
      <c r="H197" s="3" t="str">
        <v>Plumas County</v>
      </c>
    </row>
    <row r="198" spans="8:8" hidden="1" x14ac:dyDescent="0.45">
      <c r="H198" s="3" t="str">
        <v>Pomona City</v>
      </c>
    </row>
    <row r="199" spans="8:8" hidden="1" x14ac:dyDescent="0.45">
      <c r="H199" s="3" t="str">
        <v>Rancho Cucamonga City</v>
      </c>
    </row>
    <row r="200" spans="8:8" hidden="1" x14ac:dyDescent="0.45">
      <c r="H200" s="3" t="str">
        <v>Rancho Mirage City</v>
      </c>
    </row>
    <row r="201" spans="8:8" hidden="1" x14ac:dyDescent="0.45">
      <c r="H201" s="3" t="str">
        <v>Red Bluff City</v>
      </c>
    </row>
    <row r="202" spans="8:8" hidden="1" x14ac:dyDescent="0.45">
      <c r="H202" s="3" t="str">
        <v>Redding City</v>
      </c>
    </row>
    <row r="203" spans="8:8" hidden="1" x14ac:dyDescent="0.45">
      <c r="H203" s="3" t="str">
        <v>Redlands City</v>
      </c>
    </row>
    <row r="204" spans="8:8" hidden="1" x14ac:dyDescent="0.45">
      <c r="H204" s="3" t="str">
        <v>Redondo Beach City</v>
      </c>
    </row>
    <row r="205" spans="8:8" hidden="1" x14ac:dyDescent="0.45">
      <c r="H205" s="3" t="str">
        <v>Rialto City</v>
      </c>
    </row>
    <row r="206" spans="8:8" hidden="1" x14ac:dyDescent="0.45">
      <c r="H206" s="3" t="str">
        <v>Richmond City</v>
      </c>
    </row>
    <row r="207" spans="8:8" hidden="1" x14ac:dyDescent="0.45">
      <c r="H207" s="3" t="str">
        <v>Ridgecrest City</v>
      </c>
    </row>
    <row r="208" spans="8:8" hidden="1" x14ac:dyDescent="0.45">
      <c r="H208" s="3" t="str">
        <v>Riverside City</v>
      </c>
    </row>
    <row r="209" spans="8:8" hidden="1" x14ac:dyDescent="0.45">
      <c r="H209" s="3" t="str">
        <v>Riverside County</v>
      </c>
    </row>
    <row r="210" spans="8:8" hidden="1" x14ac:dyDescent="0.45">
      <c r="H210" s="3" t="str">
        <v>Rocklin City</v>
      </c>
    </row>
    <row r="211" spans="8:8" hidden="1" x14ac:dyDescent="0.45">
      <c r="H211" s="3" t="str">
        <v>Rohnert Park City</v>
      </c>
    </row>
    <row r="212" spans="8:8" hidden="1" x14ac:dyDescent="0.45">
      <c r="H212" s="3" t="str">
        <v>Roseville City</v>
      </c>
    </row>
    <row r="213" spans="8:8" hidden="1" x14ac:dyDescent="0.45">
      <c r="H213" s="3" t="str">
        <v>Sacramento City</v>
      </c>
    </row>
    <row r="214" spans="8:8" hidden="1" x14ac:dyDescent="0.45">
      <c r="H214" s="3" t="str">
        <v>Sacramento County</v>
      </c>
    </row>
    <row r="215" spans="8:8" hidden="1" x14ac:dyDescent="0.45">
      <c r="H215" s="3" t="str">
        <v>Salinas City</v>
      </c>
    </row>
    <row r="216" spans="8:8" hidden="1" x14ac:dyDescent="0.45">
      <c r="H216" s="3" t="str">
        <v>San Benito County</v>
      </c>
    </row>
    <row r="217" spans="8:8" hidden="1" x14ac:dyDescent="0.45">
      <c r="H217" s="3" t="str">
        <v>San Bernardino City</v>
      </c>
    </row>
    <row r="218" spans="8:8" hidden="1" x14ac:dyDescent="0.45">
      <c r="H218" s="3" t="str">
        <v>San Bernardino County</v>
      </c>
    </row>
    <row r="219" spans="8:8" hidden="1" x14ac:dyDescent="0.45">
      <c r="H219" s="3" t="str">
        <v>San Bruno City</v>
      </c>
    </row>
    <row r="220" spans="8:8" hidden="1" x14ac:dyDescent="0.45">
      <c r="H220" s="3" t="str">
        <v>San Carlos City</v>
      </c>
    </row>
    <row r="221" spans="8:8" hidden="1" x14ac:dyDescent="0.45">
      <c r="H221" s="3" t="str">
        <v>San Clemente City</v>
      </c>
    </row>
    <row r="222" spans="8:8" hidden="1" x14ac:dyDescent="0.45">
      <c r="H222" s="3" t="str">
        <v>San Diego City</v>
      </c>
    </row>
    <row r="223" spans="8:8" hidden="1" x14ac:dyDescent="0.45">
      <c r="H223" s="3" t="str">
        <v>San Diego County</v>
      </c>
    </row>
    <row r="224" spans="8:8" hidden="1" x14ac:dyDescent="0.45">
      <c r="H224" s="3" t="str">
        <v>San Fernando City</v>
      </c>
    </row>
    <row r="225" spans="8:8" hidden="1" x14ac:dyDescent="0.45">
      <c r="H225" s="3" t="str">
        <v>San Francisco City</v>
      </c>
    </row>
    <row r="226" spans="8:8" hidden="1" x14ac:dyDescent="0.45">
      <c r="H226" s="3" t="str">
        <v>San Gabriel City</v>
      </c>
    </row>
    <row r="227" spans="8:8" hidden="1" x14ac:dyDescent="0.45">
      <c r="H227" s="3" t="str">
        <v>San Jacinto City</v>
      </c>
    </row>
    <row r="228" spans="8:8" hidden="1" x14ac:dyDescent="0.45">
      <c r="H228" s="3" t="str">
        <v>San Joaquin County</v>
      </c>
    </row>
    <row r="229" spans="8:8" hidden="1" x14ac:dyDescent="0.45">
      <c r="H229" s="3" t="str">
        <v>San Jose City</v>
      </c>
    </row>
    <row r="230" spans="8:8" hidden="1" x14ac:dyDescent="0.45">
      <c r="H230" s="3" t="str">
        <v>San Leandro City</v>
      </c>
    </row>
    <row r="231" spans="8:8" hidden="1" x14ac:dyDescent="0.45">
      <c r="H231" s="3" t="str">
        <v>San Luis Obispo City</v>
      </c>
    </row>
    <row r="232" spans="8:8" hidden="1" x14ac:dyDescent="0.45">
      <c r="H232" s="3" t="str">
        <v>San Luis Obispo County</v>
      </c>
    </row>
    <row r="233" spans="8:8" hidden="1" x14ac:dyDescent="0.45">
      <c r="H233" s="3" t="str">
        <v>San Marcos City</v>
      </c>
    </row>
    <row r="234" spans="8:8" hidden="1" x14ac:dyDescent="0.45">
      <c r="H234" s="3" t="str">
        <v>San Mateo City</v>
      </c>
    </row>
    <row r="235" spans="8:8" hidden="1" x14ac:dyDescent="0.45">
      <c r="H235" s="3" t="str">
        <v>San Mateo County</v>
      </c>
    </row>
    <row r="236" spans="8:8" hidden="1" x14ac:dyDescent="0.45">
      <c r="H236" s="3" t="str">
        <v>San Pablo City</v>
      </c>
    </row>
    <row r="237" spans="8:8" hidden="1" x14ac:dyDescent="0.45">
      <c r="H237" s="3" t="str">
        <v>San Rafael City</v>
      </c>
    </row>
    <row r="238" spans="8:8" hidden="1" x14ac:dyDescent="0.45">
      <c r="H238" s="3" t="str">
        <v>Santa Ana City</v>
      </c>
    </row>
    <row r="239" spans="8:8" hidden="1" x14ac:dyDescent="0.45">
      <c r="H239" s="3" t="str">
        <v>Santa Barbara City</v>
      </c>
    </row>
    <row r="240" spans="8:8" hidden="1" x14ac:dyDescent="0.45">
      <c r="H240" s="3" t="str">
        <v>Santa Barbara County</v>
      </c>
    </row>
    <row r="241" spans="8:8" hidden="1" x14ac:dyDescent="0.45">
      <c r="H241" s="3" t="str">
        <v>Santa Clara City</v>
      </c>
    </row>
    <row r="242" spans="8:8" hidden="1" x14ac:dyDescent="0.45">
      <c r="H242" s="3" t="str">
        <v>Santa Clara County</v>
      </c>
    </row>
    <row r="243" spans="8:8" hidden="1" x14ac:dyDescent="0.45">
      <c r="H243" s="3" t="str">
        <v>Santa Clarita City</v>
      </c>
    </row>
    <row r="244" spans="8:8" hidden="1" x14ac:dyDescent="0.45">
      <c r="H244" s="3" t="str">
        <v>Santa Cruz County</v>
      </c>
    </row>
    <row r="245" spans="8:8" hidden="1" x14ac:dyDescent="0.45">
      <c r="H245" s="3" t="str">
        <v>Santa Monica City</v>
      </c>
    </row>
    <row r="246" spans="8:8" hidden="1" x14ac:dyDescent="0.45">
      <c r="H246" s="3" t="str">
        <v>Santa Rosa City</v>
      </c>
    </row>
    <row r="247" spans="8:8" hidden="1" x14ac:dyDescent="0.45">
      <c r="H247" s="3" t="str">
        <v>Seaside City</v>
      </c>
    </row>
    <row r="248" spans="8:8" hidden="1" x14ac:dyDescent="0.45">
      <c r="H248" s="3" t="str">
        <v>Selma City</v>
      </c>
    </row>
    <row r="249" spans="8:8" hidden="1" x14ac:dyDescent="0.45">
      <c r="H249" s="3" t="str">
        <v>Shasta County</v>
      </c>
    </row>
    <row r="250" spans="8:8" hidden="1" x14ac:dyDescent="0.45">
      <c r="H250" s="3" t="str">
        <v>Simi Valley City</v>
      </c>
    </row>
    <row r="251" spans="8:8" hidden="1" x14ac:dyDescent="0.45">
      <c r="H251" s="3" t="str">
        <v>Siskiyou County</v>
      </c>
    </row>
    <row r="252" spans="8:8" hidden="1" x14ac:dyDescent="0.45">
      <c r="H252" s="3" t="str">
        <v>Solano County</v>
      </c>
    </row>
    <row r="253" spans="8:8" hidden="1" x14ac:dyDescent="0.45">
      <c r="H253" s="3" t="str">
        <v>Soledad City</v>
      </c>
    </row>
    <row r="254" spans="8:8" hidden="1" x14ac:dyDescent="0.45">
      <c r="H254" s="3" t="str">
        <v>Sonoma City</v>
      </c>
    </row>
    <row r="255" spans="8:8" hidden="1" x14ac:dyDescent="0.45">
      <c r="H255" s="3" t="str">
        <v>Sonoma County</v>
      </c>
    </row>
    <row r="256" spans="8:8" hidden="1" x14ac:dyDescent="0.45">
      <c r="H256" s="3" t="str">
        <v>South Lake Tahoe City</v>
      </c>
    </row>
    <row r="257" spans="8:8" hidden="1" x14ac:dyDescent="0.45">
      <c r="H257" s="3" t="str">
        <v>South Pasadena City</v>
      </c>
    </row>
    <row r="258" spans="8:8" hidden="1" x14ac:dyDescent="0.45">
      <c r="H258" s="3" t="str">
        <v>South San Francisco City</v>
      </c>
    </row>
    <row r="259" spans="8:8" hidden="1" x14ac:dyDescent="0.45">
      <c r="H259" s="3" t="str">
        <v>Stanislaus County</v>
      </c>
    </row>
    <row r="260" spans="8:8" hidden="1" x14ac:dyDescent="0.45">
      <c r="H260" s="3" t="str">
        <v>Stockton City</v>
      </c>
    </row>
    <row r="261" spans="8:8" hidden="1" x14ac:dyDescent="0.45">
      <c r="H261" s="3" t="str">
        <v>Sunnyvale City</v>
      </c>
    </row>
    <row r="262" spans="8:8" hidden="1" x14ac:dyDescent="0.45">
      <c r="H262" s="3" t="str">
        <v>Sutter County</v>
      </c>
    </row>
    <row r="263" spans="8:8" hidden="1" x14ac:dyDescent="0.45">
      <c r="H263" s="3" t="str">
        <v>Tehama County</v>
      </c>
    </row>
    <row r="264" spans="8:8" hidden="1" x14ac:dyDescent="0.45">
      <c r="H264" s="3" t="str">
        <v>Torrance City</v>
      </c>
    </row>
    <row r="265" spans="8:8" hidden="1" x14ac:dyDescent="0.45">
      <c r="H265" s="3" t="str">
        <v>Tracy City</v>
      </c>
    </row>
    <row r="266" spans="8:8" hidden="1" x14ac:dyDescent="0.45">
      <c r="H266" s="3" t="str">
        <v>Trinity County</v>
      </c>
    </row>
    <row r="267" spans="8:8" hidden="1" x14ac:dyDescent="0.45">
      <c r="H267" s="3" t="str">
        <v>Tulare County</v>
      </c>
    </row>
    <row r="268" spans="8:8" hidden="1" x14ac:dyDescent="0.45">
      <c r="H268" s="3" t="str">
        <v>Tuolumne County</v>
      </c>
    </row>
    <row r="269" spans="8:8" hidden="1" x14ac:dyDescent="0.45">
      <c r="H269" s="3" t="str">
        <v>Turlock City</v>
      </c>
    </row>
    <row r="270" spans="8:8" hidden="1" x14ac:dyDescent="0.45">
      <c r="H270" s="3" t="str">
        <v>Tustin City</v>
      </c>
    </row>
    <row r="271" spans="8:8" hidden="1" x14ac:dyDescent="0.45">
      <c r="H271" s="3" t="str">
        <v>Ukiah City</v>
      </c>
    </row>
    <row r="272" spans="8:8" hidden="1" x14ac:dyDescent="0.45">
      <c r="H272" s="3" t="str">
        <v>Union City</v>
      </c>
    </row>
    <row r="273" spans="8:8" hidden="1" x14ac:dyDescent="0.45">
      <c r="H273" s="3" t="str">
        <v>Upland City</v>
      </c>
    </row>
    <row r="274" spans="8:8" hidden="1" x14ac:dyDescent="0.45">
      <c r="H274" s="3" t="str">
        <v>Vacaville City</v>
      </c>
    </row>
    <row r="275" spans="8:8" hidden="1" x14ac:dyDescent="0.45">
      <c r="H275" s="3" t="str">
        <v>Vallejo City</v>
      </c>
    </row>
    <row r="276" spans="8:8" hidden="1" x14ac:dyDescent="0.45">
      <c r="H276" s="3" t="str">
        <v>Ventura County</v>
      </c>
    </row>
    <row r="277" spans="8:8" hidden="1" x14ac:dyDescent="0.45">
      <c r="H277" s="3" t="str">
        <v>Victorville City</v>
      </c>
    </row>
    <row r="278" spans="8:8" hidden="1" x14ac:dyDescent="0.45">
      <c r="H278" s="3" t="str">
        <v>Vista City</v>
      </c>
    </row>
    <row r="279" spans="8:8" hidden="1" x14ac:dyDescent="0.45">
      <c r="H279" s="3" t="str">
        <v>West Covina City</v>
      </c>
    </row>
    <row r="280" spans="8:8" hidden="1" x14ac:dyDescent="0.45">
      <c r="H280" s="3" t="str">
        <v>West Hollywood City</v>
      </c>
    </row>
    <row r="281" spans="8:8" hidden="1" x14ac:dyDescent="0.45">
      <c r="H281" s="3" t="str">
        <v>West Sacramento City</v>
      </c>
    </row>
    <row r="282" spans="8:8" hidden="1" x14ac:dyDescent="0.45">
      <c r="H282" s="3" t="str">
        <v>Westminster City</v>
      </c>
    </row>
    <row r="283" spans="8:8" hidden="1" x14ac:dyDescent="0.45">
      <c r="H283" s="3" t="str">
        <v>Whittier City</v>
      </c>
    </row>
    <row r="284" spans="8:8" hidden="1" x14ac:dyDescent="0.45">
      <c r="H284" s="3" t="str">
        <v>Woodland City</v>
      </c>
    </row>
    <row r="285" spans="8:8" hidden="1" x14ac:dyDescent="0.45">
      <c r="H285" s="3" t="str">
        <v>Yolo County</v>
      </c>
    </row>
    <row r="286" spans="8:8" hidden="1" x14ac:dyDescent="0.45">
      <c r="H286" s="3" t="str">
        <v>Yorba Linda City</v>
      </c>
    </row>
    <row r="287" spans="8:8" hidden="1" x14ac:dyDescent="0.45">
      <c r="H287" s="3" t="str">
        <v>Yuba County</v>
      </c>
    </row>
    <row r="288" spans="8:8" hidden="1" x14ac:dyDescent="0.45">
      <c r="H288" s="3" t="str">
        <v>Yucaipa City</v>
      </c>
    </row>
  </sheetData>
  <sheetProtection sheet="1" selectLockedCells="1"/>
  <autoFilter ref="A27:E96" xr:uid="{355BD245-5717-4FE8-8880-7D568CD645CF}"/>
  <dataValidations count="2">
    <dataValidation type="list" allowBlank="1" showInputMessage="1" showErrorMessage="1" sqref="B3" xr:uid="{CD89B5AD-7935-4194-B61C-E7C1E3C6288A}">
      <formula1>_xlfn.ANCHORARRAY($H$2)</formula1>
    </dataValidation>
    <dataValidation type="list" allowBlank="1" showInputMessage="1" showErrorMessage="1" sqref="B4" xr:uid="{7E119932-DA79-40EB-9BD8-325667561C2B}">
      <formula1>$J$2:$J$6</formula1>
    </dataValidation>
  </dataValidations>
  <pageMargins left="0.7" right="0.7" top="0.75" bottom="0.75" header="0.3" footer="0.3"/>
  <pageSetup orientation="portrait" horizontalDpi="300" verticalDpi="300" r:id="rId1"/>
  <ignoredErrors>
    <ignoredError sqref="B6 B1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846B8-01C5-4A3E-8415-D44563F703B4}">
  <dimension ref="A1:F9980"/>
  <sheetViews>
    <sheetView workbookViewId="0">
      <pane ySplit="2" topLeftCell="A3" activePane="bottomLeft" state="frozen"/>
      <selection pane="bottomLeft"/>
    </sheetView>
  </sheetViews>
  <sheetFormatPr defaultColWidth="0" defaultRowHeight="16.5" zeroHeight="1" x14ac:dyDescent="0.45"/>
  <cols>
    <col min="1" max="1" width="37.26953125" style="1" customWidth="1"/>
    <col min="2" max="2" width="49.453125" style="1" customWidth="1"/>
    <col min="3" max="3" width="26" style="1" customWidth="1"/>
    <col min="4" max="4" width="20.26953125" style="2" customWidth="1"/>
    <col min="5" max="5" width="20.26953125" style="1" customWidth="1"/>
    <col min="6" max="6" width="22.81640625" hidden="1" customWidth="1"/>
    <col min="7" max="16384" width="10.7265625" hidden="1"/>
  </cols>
  <sheetData>
    <row r="1" spans="1:5" ht="17.5" x14ac:dyDescent="0.45">
      <c r="A1" s="19" cm="1">
        <f t="array" aca="1" ref="A1" ca="1">COUNTA(_xlfn.UNIQUE(_xlfn._xlws.FILTER(A3:A9980, SUBTOTAL(103, OFFSET(A3, ROW(A3:A9980)-ROW(A3), 0))&gt;0)))</f>
        <v>287</v>
      </c>
      <c r="B1" s="35"/>
      <c r="C1" s="20" cm="1">
        <f t="array" aca="1" ref="C1" ca="1">SUMPRODUCT(SUBTOTAL(103, OFFSET(C3, ROW(C3:C9980)-ROW(C3), 0, 1)),ROUND(C3:C9980,2))</f>
        <v>1507441601.8800094</v>
      </c>
      <c r="D1" s="35"/>
      <c r="E1" s="35"/>
    </row>
    <row r="2" spans="1:5" ht="17.5" x14ac:dyDescent="0.35">
      <c r="A2" s="21" t="s">
        <v>28</v>
      </c>
      <c r="B2" s="22" t="s">
        <v>24</v>
      </c>
      <c r="C2" s="23" t="s">
        <v>25</v>
      </c>
      <c r="D2" s="23" t="s">
        <v>29</v>
      </c>
      <c r="E2" s="24" t="s">
        <v>27</v>
      </c>
    </row>
    <row r="3" spans="1:5" ht="17.5" x14ac:dyDescent="0.35">
      <c r="A3" s="25" t="s">
        <v>30</v>
      </c>
      <c r="B3" s="26" t="s">
        <v>31</v>
      </c>
      <c r="C3" s="27">
        <v>5454727.71</v>
      </c>
      <c r="D3" s="28">
        <v>45519</v>
      </c>
      <c r="E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" spans="1:5" ht="17.5" x14ac:dyDescent="0.35">
      <c r="A4" s="25" t="s">
        <v>30</v>
      </c>
      <c r="B4" s="26" t="s">
        <v>32</v>
      </c>
      <c r="C4" s="27">
        <v>5547659.2699999996</v>
      </c>
      <c r="D4" s="28">
        <v>45519</v>
      </c>
      <c r="E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" spans="1:5" ht="17.5" x14ac:dyDescent="0.35">
      <c r="A5" s="25" t="s">
        <v>30</v>
      </c>
      <c r="B5" s="26" t="s">
        <v>33</v>
      </c>
      <c r="C5" s="27">
        <v>5547659.2699999996</v>
      </c>
      <c r="D5" s="28">
        <v>45877</v>
      </c>
      <c r="E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" spans="1:5" ht="17.5" x14ac:dyDescent="0.35">
      <c r="A6" s="25" t="s">
        <v>30</v>
      </c>
      <c r="B6" s="26" t="s">
        <v>34</v>
      </c>
      <c r="C6" s="27">
        <v>5552531.5099999998</v>
      </c>
      <c r="D6" s="28">
        <v>45519</v>
      </c>
      <c r="E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" spans="1:5" ht="17.5" x14ac:dyDescent="0.35">
      <c r="A7" s="25" t="s">
        <v>30</v>
      </c>
      <c r="B7" s="26" t="s">
        <v>35</v>
      </c>
      <c r="C7" s="27">
        <v>25209.58</v>
      </c>
      <c r="D7" s="28">
        <v>45380</v>
      </c>
      <c r="E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" spans="1:5" ht="17.5" x14ac:dyDescent="0.35">
      <c r="A8" s="25" t="s">
        <v>30</v>
      </c>
      <c r="B8" s="26" t="s">
        <v>36</v>
      </c>
      <c r="C8" s="27">
        <v>4455524.76</v>
      </c>
      <c r="D8" s="28">
        <v>45519</v>
      </c>
      <c r="E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" spans="1:5" ht="17.5" x14ac:dyDescent="0.35">
      <c r="A9" s="25" t="s">
        <v>30</v>
      </c>
      <c r="B9" s="26" t="s">
        <v>37</v>
      </c>
      <c r="C9" s="27">
        <v>1445635.04</v>
      </c>
      <c r="D9" s="28">
        <v>45853</v>
      </c>
      <c r="E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" spans="1:5" ht="17.5" x14ac:dyDescent="0.35">
      <c r="A10" s="25" t="s">
        <v>30</v>
      </c>
      <c r="B10" s="26" t="s">
        <v>38</v>
      </c>
      <c r="C10" s="27">
        <v>8429571.6199999992</v>
      </c>
      <c r="D10" s="28">
        <v>45877</v>
      </c>
      <c r="E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" spans="1:5" ht="17.5" x14ac:dyDescent="0.35">
      <c r="A11" s="25" t="s">
        <v>30</v>
      </c>
      <c r="B11" s="26" t="s">
        <v>39</v>
      </c>
      <c r="C11" s="27">
        <v>22306678.920000002</v>
      </c>
      <c r="D11" s="28">
        <v>44771</v>
      </c>
      <c r="E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2" spans="1:5" ht="17.5" x14ac:dyDescent="0.35">
      <c r="A12" s="25" t="s">
        <v>30</v>
      </c>
      <c r="B12" s="26" t="s">
        <v>40</v>
      </c>
      <c r="C12" s="27">
        <v>2286.3000000000002</v>
      </c>
      <c r="D12" s="28">
        <v>45383</v>
      </c>
      <c r="E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3" spans="1:5" ht="17.5" x14ac:dyDescent="0.35">
      <c r="A13" s="25" t="s">
        <v>30</v>
      </c>
      <c r="B13" s="26" t="s">
        <v>41</v>
      </c>
      <c r="C13" s="27">
        <v>122814.45</v>
      </c>
      <c r="D13" s="28">
        <v>44985</v>
      </c>
      <c r="E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4" spans="1:5" ht="17.5" x14ac:dyDescent="0.35">
      <c r="A14" s="25" t="s">
        <v>30</v>
      </c>
      <c r="B14" s="26" t="s">
        <v>42</v>
      </c>
      <c r="C14" s="27">
        <v>30919974.25</v>
      </c>
      <c r="D14" s="28">
        <v>44925</v>
      </c>
      <c r="E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5" spans="1:5" ht="17.5" x14ac:dyDescent="0.35">
      <c r="A15" s="25" t="s">
        <v>30</v>
      </c>
      <c r="B15" s="26" t="s">
        <v>43</v>
      </c>
      <c r="C15" s="27">
        <v>27619639.59</v>
      </c>
      <c r="D15" s="28">
        <v>45140</v>
      </c>
      <c r="E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6" spans="1:5" ht="17.5" x14ac:dyDescent="0.35">
      <c r="A16" s="25" t="s">
        <v>30</v>
      </c>
      <c r="B16" s="26" t="s">
        <v>44</v>
      </c>
      <c r="C16" s="27">
        <v>13319707.4</v>
      </c>
      <c r="D16" s="28">
        <v>45504</v>
      </c>
      <c r="E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" spans="1:5" ht="17.5" x14ac:dyDescent="0.35">
      <c r="A17" s="25" t="s">
        <v>30</v>
      </c>
      <c r="B17" s="26" t="s">
        <v>45</v>
      </c>
      <c r="C17" s="27">
        <v>13319707.310000001</v>
      </c>
      <c r="D17" s="28">
        <v>45877</v>
      </c>
      <c r="E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" spans="1:5" ht="17.5" x14ac:dyDescent="0.35">
      <c r="A18" s="25" t="s">
        <v>30</v>
      </c>
      <c r="B18" s="26" t="s">
        <v>46</v>
      </c>
      <c r="C18" s="27">
        <v>5915958.7300000004</v>
      </c>
      <c r="D18" s="28">
        <v>45412</v>
      </c>
      <c r="E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9" spans="1:5" ht="17.5" x14ac:dyDescent="0.35">
      <c r="A19" s="25" t="s">
        <v>30</v>
      </c>
      <c r="B19" s="26" t="s">
        <v>47</v>
      </c>
      <c r="C19" s="27">
        <v>6266319.04</v>
      </c>
      <c r="D19" s="28">
        <v>44925</v>
      </c>
      <c r="E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0" spans="1:5" ht="17.5" x14ac:dyDescent="0.35">
      <c r="A20" s="25" t="s">
        <v>30</v>
      </c>
      <c r="B20" s="26" t="s">
        <v>48</v>
      </c>
      <c r="C20" s="27">
        <v>85138.36</v>
      </c>
      <c r="D20" s="28">
        <v>45383</v>
      </c>
      <c r="E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1" spans="1:5" ht="17.5" x14ac:dyDescent="0.35">
      <c r="A21" s="25" t="s">
        <v>30</v>
      </c>
      <c r="B21" s="26" t="s">
        <v>49</v>
      </c>
      <c r="C21" s="27">
        <v>9899182.5299999993</v>
      </c>
      <c r="D21" s="28">
        <v>44925</v>
      </c>
      <c r="E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2" spans="1:5" ht="17.5" x14ac:dyDescent="0.35">
      <c r="A22" s="25" t="s">
        <v>30</v>
      </c>
      <c r="B22" s="26" t="s">
        <v>50</v>
      </c>
      <c r="C22" s="27">
        <v>10984863.949999999</v>
      </c>
      <c r="D22" s="28">
        <v>45093</v>
      </c>
      <c r="E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3" spans="1:5" ht="17.5" x14ac:dyDescent="0.35">
      <c r="A23" s="25" t="s">
        <v>30</v>
      </c>
      <c r="B23" s="26" t="s">
        <v>51</v>
      </c>
      <c r="C23" s="27">
        <v>14935666.390000001</v>
      </c>
      <c r="D23" s="28">
        <v>45460</v>
      </c>
      <c r="E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4" spans="1:5" ht="17.5" x14ac:dyDescent="0.35">
      <c r="A24" s="25" t="s">
        <v>30</v>
      </c>
      <c r="B24" s="26" t="s">
        <v>52</v>
      </c>
      <c r="C24" s="27">
        <v>12888017.74</v>
      </c>
      <c r="D24" s="28">
        <v>45824</v>
      </c>
      <c r="E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" spans="1:5" ht="17.5" x14ac:dyDescent="0.35">
      <c r="A25" s="25" t="s">
        <v>30</v>
      </c>
      <c r="B25" s="26" t="s">
        <v>53</v>
      </c>
      <c r="C25" s="27">
        <v>2353213.87</v>
      </c>
      <c r="D25" s="28">
        <v>46189</v>
      </c>
      <c r="E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" spans="1:5" ht="17.5" x14ac:dyDescent="0.35">
      <c r="A26" s="25" t="s">
        <v>30</v>
      </c>
      <c r="B26" s="26" t="s">
        <v>54</v>
      </c>
      <c r="C26" s="27">
        <v>1691002.58</v>
      </c>
      <c r="D26" s="28">
        <v>45838</v>
      </c>
      <c r="E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" spans="1:5" ht="17.5" x14ac:dyDescent="0.35">
      <c r="A27" s="25" t="s">
        <v>30</v>
      </c>
      <c r="B27" s="26" t="s">
        <v>55</v>
      </c>
      <c r="C27" s="27">
        <v>1608659.63</v>
      </c>
      <c r="D27" s="28">
        <v>45838</v>
      </c>
      <c r="E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" spans="1:5" ht="17.5" x14ac:dyDescent="0.35">
      <c r="A28" s="25" t="s">
        <v>30</v>
      </c>
      <c r="B28" s="26" t="s">
        <v>56</v>
      </c>
      <c r="C28" s="27">
        <v>1932715.34</v>
      </c>
      <c r="D28" s="28">
        <v>46142</v>
      </c>
      <c r="E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" spans="1:5" ht="17.5" x14ac:dyDescent="0.35">
      <c r="A29" s="25" t="s">
        <v>30</v>
      </c>
      <c r="B29" s="26" t="s">
        <v>57</v>
      </c>
      <c r="C29" s="27">
        <v>4911563.91</v>
      </c>
      <c r="D29" s="28">
        <v>45519</v>
      </c>
      <c r="E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" spans="1:5" ht="17.5" x14ac:dyDescent="0.35">
      <c r="A30" s="25" t="s">
        <v>30</v>
      </c>
      <c r="B30" s="26" t="s">
        <v>58</v>
      </c>
      <c r="C30" s="27">
        <v>7596557.8499999996</v>
      </c>
      <c r="D30" s="28">
        <v>45519</v>
      </c>
      <c r="E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" spans="1:5" ht="17.5" x14ac:dyDescent="0.35">
      <c r="A31" s="25" t="s">
        <v>30</v>
      </c>
      <c r="B31" s="26" t="s">
        <v>59</v>
      </c>
      <c r="C31" s="27">
        <v>7596557.8499999996</v>
      </c>
      <c r="D31" s="28">
        <v>45877</v>
      </c>
      <c r="E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" spans="1:5" ht="17.5" x14ac:dyDescent="0.35">
      <c r="A32" s="25" t="s">
        <v>30</v>
      </c>
      <c r="B32" s="26" t="s">
        <v>60</v>
      </c>
      <c r="C32" s="27">
        <v>5956909.5599999996</v>
      </c>
      <c r="D32" s="28">
        <v>45519</v>
      </c>
      <c r="E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" spans="1:5" ht="17.5" x14ac:dyDescent="0.35">
      <c r="A33" s="25" t="s">
        <v>30</v>
      </c>
      <c r="B33" s="26" t="s">
        <v>61</v>
      </c>
      <c r="C33" s="27">
        <v>4430419.5</v>
      </c>
      <c r="D33" s="28">
        <v>45519</v>
      </c>
      <c r="E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" spans="1:5" ht="17.5" x14ac:dyDescent="0.35">
      <c r="A34" s="25" t="s">
        <v>30</v>
      </c>
      <c r="B34" s="26" t="s">
        <v>62</v>
      </c>
      <c r="C34" s="27">
        <v>498461.14</v>
      </c>
      <c r="D34" s="28">
        <v>45672</v>
      </c>
      <c r="E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" spans="1:5" ht="17.5" x14ac:dyDescent="0.35">
      <c r="A35" s="25" t="s">
        <v>30</v>
      </c>
      <c r="B35" s="26" t="s">
        <v>63</v>
      </c>
      <c r="C35" s="27">
        <v>3931958.36</v>
      </c>
      <c r="D35" s="28">
        <v>45762</v>
      </c>
      <c r="E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" spans="1:5" ht="17.5" x14ac:dyDescent="0.35">
      <c r="A36" s="25" t="s">
        <v>30</v>
      </c>
      <c r="B36" s="26" t="s">
        <v>64</v>
      </c>
      <c r="C36" s="27">
        <v>498461.14</v>
      </c>
      <c r="D36" s="28">
        <v>46052</v>
      </c>
      <c r="E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" spans="1:5" ht="17.5" x14ac:dyDescent="0.35">
      <c r="A37" s="25" t="s">
        <v>30</v>
      </c>
      <c r="B37" s="26" t="s">
        <v>65</v>
      </c>
      <c r="C37" s="27">
        <v>3931958.36</v>
      </c>
      <c r="D37" s="28">
        <v>46142</v>
      </c>
      <c r="E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" spans="1:5" ht="17.5" x14ac:dyDescent="0.35">
      <c r="A38" s="25" t="s">
        <v>30</v>
      </c>
      <c r="B38" s="26" t="s">
        <v>66</v>
      </c>
      <c r="C38" s="27">
        <v>39160075.979999997</v>
      </c>
      <c r="D38" s="28">
        <v>45519</v>
      </c>
      <c r="E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" spans="1:5" ht="17.5" x14ac:dyDescent="0.35">
      <c r="A39" s="25" t="s">
        <v>30</v>
      </c>
      <c r="B39" s="26" t="s">
        <v>67</v>
      </c>
      <c r="C39" s="27">
        <v>271728.74</v>
      </c>
      <c r="D39" s="28">
        <v>45961</v>
      </c>
      <c r="E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" spans="1:5" ht="17.5" x14ac:dyDescent="0.35">
      <c r="A40" s="25" t="s">
        <v>30</v>
      </c>
      <c r="B40" s="26" t="s">
        <v>68</v>
      </c>
      <c r="C40" s="27">
        <v>502570.1</v>
      </c>
      <c r="D40" s="28">
        <v>45961</v>
      </c>
      <c r="E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" spans="1:5" ht="17.5" x14ac:dyDescent="0.35">
      <c r="A41" s="25" t="s">
        <v>69</v>
      </c>
      <c r="B41" s="26" t="s">
        <v>70</v>
      </c>
      <c r="C41" s="27">
        <v>2675.27</v>
      </c>
      <c r="D41" s="28">
        <v>44880</v>
      </c>
      <c r="E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2" spans="1:5" ht="17.5" x14ac:dyDescent="0.35">
      <c r="A42" s="25" t="s">
        <v>69</v>
      </c>
      <c r="B42" s="26" t="s">
        <v>71</v>
      </c>
      <c r="C42" s="27">
        <v>2811.58</v>
      </c>
      <c r="D42" s="28">
        <v>44925</v>
      </c>
      <c r="E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3" spans="1:5" ht="17.5" x14ac:dyDescent="0.35">
      <c r="A43" s="25" t="s">
        <v>69</v>
      </c>
      <c r="B43" s="26" t="s">
        <v>72</v>
      </c>
      <c r="C43" s="27">
        <v>2369.25</v>
      </c>
      <c r="D43" s="28">
        <v>45139</v>
      </c>
      <c r="E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4" spans="1:5" ht="17.5" x14ac:dyDescent="0.35">
      <c r="A44" s="25" t="s">
        <v>69</v>
      </c>
      <c r="B44" s="26" t="s">
        <v>73</v>
      </c>
      <c r="C44" s="27">
        <v>2996.7</v>
      </c>
      <c r="D44" s="28">
        <v>45504</v>
      </c>
      <c r="E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" spans="1:5" ht="17.5" x14ac:dyDescent="0.35">
      <c r="A45" s="25" t="s">
        <v>69</v>
      </c>
      <c r="B45" s="26" t="s">
        <v>74</v>
      </c>
      <c r="C45" s="27">
        <v>1330.99</v>
      </c>
      <c r="D45" s="28">
        <v>45412</v>
      </c>
      <c r="E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6" spans="1:5" ht="17.5" x14ac:dyDescent="0.35">
      <c r="A46" s="25" t="s">
        <v>75</v>
      </c>
      <c r="B46" s="26" t="s">
        <v>76</v>
      </c>
      <c r="C46" s="27">
        <v>502416.73</v>
      </c>
      <c r="D46" s="28">
        <v>45519</v>
      </c>
      <c r="E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" spans="1:5" ht="17.5" x14ac:dyDescent="0.35">
      <c r="A47" s="25" t="s">
        <v>75</v>
      </c>
      <c r="B47" s="26" t="s">
        <v>77</v>
      </c>
      <c r="C47" s="27">
        <v>130632.06</v>
      </c>
      <c r="D47" s="28">
        <v>45519</v>
      </c>
      <c r="E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" spans="1:5" ht="17.5" x14ac:dyDescent="0.35">
      <c r="A48" s="25" t="s">
        <v>75</v>
      </c>
      <c r="B48" s="26" t="s">
        <v>78</v>
      </c>
      <c r="C48" s="27">
        <v>485854.71999999997</v>
      </c>
      <c r="D48" s="28">
        <v>45519</v>
      </c>
      <c r="E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" spans="1:5" ht="17.5" x14ac:dyDescent="0.35">
      <c r="A49" s="25" t="s">
        <v>75</v>
      </c>
      <c r="B49" s="26" t="s">
        <v>79</v>
      </c>
      <c r="C49" s="27">
        <v>126325.82</v>
      </c>
      <c r="D49" s="28">
        <v>45519</v>
      </c>
      <c r="E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" spans="1:5" ht="17.5" x14ac:dyDescent="0.35">
      <c r="A50" s="25" t="s">
        <v>75</v>
      </c>
      <c r="B50" s="26" t="s">
        <v>80</v>
      </c>
      <c r="C50" s="27">
        <v>485854.71999999997</v>
      </c>
      <c r="D50" s="28">
        <v>45877</v>
      </c>
      <c r="E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" spans="1:5" ht="17.5" x14ac:dyDescent="0.35">
      <c r="A51" s="25" t="s">
        <v>75</v>
      </c>
      <c r="B51" s="26" t="s">
        <v>81</v>
      </c>
      <c r="C51" s="27">
        <v>126325.82</v>
      </c>
      <c r="D51" s="28">
        <v>45877</v>
      </c>
      <c r="E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" spans="1:5" ht="17.5" x14ac:dyDescent="0.35">
      <c r="A52" s="25" t="s">
        <v>75</v>
      </c>
      <c r="B52" s="26" t="s">
        <v>82</v>
      </c>
      <c r="C52" s="27">
        <v>574270.18000000005</v>
      </c>
      <c r="D52" s="28">
        <v>45519</v>
      </c>
      <c r="E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" spans="1:5" ht="17.5" x14ac:dyDescent="0.35">
      <c r="A53" s="25" t="s">
        <v>75</v>
      </c>
      <c r="B53" s="26" t="s">
        <v>83</v>
      </c>
      <c r="C53" s="27">
        <v>143786.41</v>
      </c>
      <c r="D53" s="28">
        <v>45519</v>
      </c>
      <c r="E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" spans="1:5" ht="17.5" x14ac:dyDescent="0.35">
      <c r="A54" s="25" t="s">
        <v>75</v>
      </c>
      <c r="B54" s="26" t="s">
        <v>84</v>
      </c>
      <c r="C54" s="27">
        <v>450194.22</v>
      </c>
      <c r="D54" s="28">
        <v>45519</v>
      </c>
      <c r="E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" spans="1:5" ht="17.5" x14ac:dyDescent="0.35">
      <c r="A55" s="25" t="s">
        <v>75</v>
      </c>
      <c r="B55" s="26" t="s">
        <v>85</v>
      </c>
      <c r="C55" s="27">
        <v>112720.13</v>
      </c>
      <c r="D55" s="28">
        <v>45519</v>
      </c>
      <c r="E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" spans="1:5" ht="17.5" x14ac:dyDescent="0.35">
      <c r="A56" s="25" t="s">
        <v>75</v>
      </c>
      <c r="B56" s="26" t="s">
        <v>86</v>
      </c>
      <c r="C56" s="27">
        <v>899675.1</v>
      </c>
      <c r="D56" s="28">
        <v>45877</v>
      </c>
      <c r="E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" spans="1:5" ht="17.5" x14ac:dyDescent="0.35">
      <c r="A57" s="25" t="s">
        <v>75</v>
      </c>
      <c r="B57" s="26" t="s">
        <v>87</v>
      </c>
      <c r="C57" s="27">
        <v>225261.66</v>
      </c>
      <c r="D57" s="28">
        <v>45877</v>
      </c>
      <c r="E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" spans="1:5" ht="17.5" x14ac:dyDescent="0.35">
      <c r="A58" s="25" t="s">
        <v>75</v>
      </c>
      <c r="B58" s="26" t="s">
        <v>70</v>
      </c>
      <c r="C58" s="27">
        <v>1373775.32</v>
      </c>
      <c r="D58" s="28">
        <v>44880</v>
      </c>
      <c r="E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9" spans="1:5" ht="17.5" x14ac:dyDescent="0.35">
      <c r="A59" s="25" t="s">
        <v>75</v>
      </c>
      <c r="B59" s="26" t="s">
        <v>88</v>
      </c>
      <c r="C59" s="27">
        <v>336490.73</v>
      </c>
      <c r="D59" s="28">
        <v>44880</v>
      </c>
      <c r="E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0" spans="1:5" ht="17.5" x14ac:dyDescent="0.35">
      <c r="A60" s="25" t="s">
        <v>75</v>
      </c>
      <c r="B60" s="26" t="s">
        <v>71</v>
      </c>
      <c r="C60" s="27">
        <v>1443770.88</v>
      </c>
      <c r="D60" s="28">
        <v>44925</v>
      </c>
      <c r="E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1" spans="1:5" ht="17.5" x14ac:dyDescent="0.35">
      <c r="A61" s="25" t="s">
        <v>75</v>
      </c>
      <c r="B61" s="26" t="s">
        <v>89</v>
      </c>
      <c r="C61" s="27">
        <v>353635.36</v>
      </c>
      <c r="D61" s="28">
        <v>44925</v>
      </c>
      <c r="E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2" spans="1:5" ht="17.5" x14ac:dyDescent="0.35">
      <c r="A62" s="25" t="s">
        <v>75</v>
      </c>
      <c r="B62" s="26" t="s">
        <v>72</v>
      </c>
      <c r="C62" s="27">
        <v>1190185.92</v>
      </c>
      <c r="D62" s="28">
        <v>45140</v>
      </c>
      <c r="E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3" spans="1:5" ht="17.5" x14ac:dyDescent="0.35">
      <c r="A63" s="25" t="s">
        <v>75</v>
      </c>
      <c r="B63" s="26" t="s">
        <v>90</v>
      </c>
      <c r="C63" s="27">
        <v>298000.08</v>
      </c>
      <c r="D63" s="28">
        <v>45140</v>
      </c>
      <c r="E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4" spans="1:5" ht="17.5" x14ac:dyDescent="0.35">
      <c r="A64" s="25" t="s">
        <v>75</v>
      </c>
      <c r="B64" s="26" t="s">
        <v>73</v>
      </c>
      <c r="C64" s="27">
        <v>1505383.54</v>
      </c>
      <c r="D64" s="28">
        <v>45504</v>
      </c>
      <c r="E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" spans="1:5" ht="17.5" x14ac:dyDescent="0.35">
      <c r="A65" s="25" t="s">
        <v>75</v>
      </c>
      <c r="B65" s="26" t="s">
        <v>91</v>
      </c>
      <c r="C65" s="27">
        <v>789148</v>
      </c>
      <c r="D65" s="28">
        <v>45504</v>
      </c>
      <c r="E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" spans="1:5" ht="17.5" x14ac:dyDescent="0.35">
      <c r="A66" s="25" t="s">
        <v>75</v>
      </c>
      <c r="B66" s="26" t="s">
        <v>92</v>
      </c>
      <c r="C66" s="27">
        <v>270988.58</v>
      </c>
      <c r="D66" s="28">
        <v>45504</v>
      </c>
      <c r="E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" spans="1:5" ht="17.5" x14ac:dyDescent="0.35">
      <c r="A67" s="25" t="s">
        <v>75</v>
      </c>
      <c r="B67" s="26" t="s">
        <v>93</v>
      </c>
      <c r="C67" s="27">
        <v>1505383.54</v>
      </c>
      <c r="D67" s="28">
        <v>45877</v>
      </c>
      <c r="E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" spans="1:5" ht="17.5" x14ac:dyDescent="0.35">
      <c r="A68" s="25" t="s">
        <v>75</v>
      </c>
      <c r="B68" s="26" t="s">
        <v>94</v>
      </c>
      <c r="C68" s="27">
        <v>376919.62</v>
      </c>
      <c r="D68" s="28">
        <v>45877</v>
      </c>
      <c r="E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" spans="1:5" ht="17.5" x14ac:dyDescent="0.35">
      <c r="A69" s="25" t="s">
        <v>75</v>
      </c>
      <c r="B69" s="26" t="s">
        <v>74</v>
      </c>
      <c r="C69" s="27">
        <v>668617.31000000006</v>
      </c>
      <c r="D69" s="28">
        <v>45412</v>
      </c>
      <c r="E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0" spans="1:5" ht="17.5" x14ac:dyDescent="0.35">
      <c r="A70" s="25" t="s">
        <v>75</v>
      </c>
      <c r="B70" s="26" t="s">
        <v>95</v>
      </c>
      <c r="C70" s="27">
        <v>167409.15</v>
      </c>
      <c r="D70" s="28">
        <v>45412</v>
      </c>
      <c r="E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1" spans="1:5" ht="17.5" x14ac:dyDescent="0.35">
      <c r="A71" s="25" t="s">
        <v>75</v>
      </c>
      <c r="B71" s="26" t="s">
        <v>96</v>
      </c>
      <c r="C71" s="27">
        <v>517195.18</v>
      </c>
      <c r="D71" s="28">
        <v>44985</v>
      </c>
      <c r="E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2" spans="1:5" ht="17.5" x14ac:dyDescent="0.35">
      <c r="A72" s="25" t="s">
        <v>75</v>
      </c>
      <c r="B72" s="26" t="s">
        <v>97</v>
      </c>
      <c r="C72" s="27">
        <v>119792.86</v>
      </c>
      <c r="D72" s="28">
        <v>44985</v>
      </c>
      <c r="E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3" spans="1:5" ht="17.5" x14ac:dyDescent="0.35">
      <c r="A73" s="25" t="s">
        <v>75</v>
      </c>
      <c r="B73" s="26" t="s">
        <v>98</v>
      </c>
      <c r="C73" s="27">
        <v>1206626.8400000001</v>
      </c>
      <c r="D73" s="28">
        <v>44985</v>
      </c>
      <c r="E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" spans="1:5" ht="17.5" x14ac:dyDescent="0.35">
      <c r="A74" s="25" t="s">
        <v>75</v>
      </c>
      <c r="B74" s="26" t="s">
        <v>99</v>
      </c>
      <c r="C74" s="27">
        <v>279479.17</v>
      </c>
      <c r="D74" s="28">
        <v>44985</v>
      </c>
      <c r="E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5" spans="1:5" ht="17.5" x14ac:dyDescent="0.35">
      <c r="A75" s="25" t="s">
        <v>75</v>
      </c>
      <c r="B75" s="26" t="s">
        <v>100</v>
      </c>
      <c r="C75" s="27">
        <v>907811.81</v>
      </c>
      <c r="D75" s="28">
        <v>45127</v>
      </c>
      <c r="E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6" spans="1:5" ht="17.5" x14ac:dyDescent="0.35">
      <c r="A76" s="25" t="s">
        <v>75</v>
      </c>
      <c r="B76" s="26" t="s">
        <v>101</v>
      </c>
      <c r="C76" s="27">
        <v>210267.57</v>
      </c>
      <c r="D76" s="28">
        <v>45127</v>
      </c>
      <c r="E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7" spans="1:5" ht="17.5" x14ac:dyDescent="0.35">
      <c r="A77" s="25" t="s">
        <v>75</v>
      </c>
      <c r="B77" s="26" t="s">
        <v>102</v>
      </c>
      <c r="C77" s="27">
        <v>1322894.97</v>
      </c>
      <c r="D77" s="28">
        <v>45488</v>
      </c>
      <c r="E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" spans="1:5" ht="17.5" x14ac:dyDescent="0.35">
      <c r="A78" s="25" t="s">
        <v>75</v>
      </c>
      <c r="B78" s="26" t="s">
        <v>103</v>
      </c>
      <c r="C78" s="27">
        <v>329461.98</v>
      </c>
      <c r="D78" s="28">
        <v>45488</v>
      </c>
      <c r="E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" spans="1:5" ht="17.5" x14ac:dyDescent="0.35">
      <c r="A79" s="25" t="s">
        <v>75</v>
      </c>
      <c r="B79" s="26" t="s">
        <v>104</v>
      </c>
      <c r="C79" s="27">
        <v>1463740.11</v>
      </c>
      <c r="D79" s="28">
        <v>45853</v>
      </c>
      <c r="E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" spans="1:5" ht="17.5" x14ac:dyDescent="0.35">
      <c r="A80" s="25" t="s">
        <v>75</v>
      </c>
      <c r="B80" s="26" t="s">
        <v>105</v>
      </c>
      <c r="C80" s="27">
        <v>364538.93</v>
      </c>
      <c r="D80" s="28">
        <v>45853</v>
      </c>
      <c r="E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" spans="1:5" ht="17.5" x14ac:dyDescent="0.35">
      <c r="A81" s="25" t="s">
        <v>75</v>
      </c>
      <c r="B81" s="26" t="s">
        <v>106</v>
      </c>
      <c r="C81" s="27">
        <v>189905.36</v>
      </c>
      <c r="D81" s="28">
        <v>45853</v>
      </c>
      <c r="E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" spans="1:5" ht="17.5" x14ac:dyDescent="0.35">
      <c r="A82" s="25" t="s">
        <v>75</v>
      </c>
      <c r="B82" s="26" t="s">
        <v>107</v>
      </c>
      <c r="C82" s="27">
        <v>47548.72</v>
      </c>
      <c r="D82" s="28">
        <v>45853</v>
      </c>
      <c r="E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" spans="1:5" ht="17.5" x14ac:dyDescent="0.35">
      <c r="A83" s="25" t="s">
        <v>75</v>
      </c>
      <c r="B83" s="26" t="s">
        <v>108</v>
      </c>
      <c r="C83" s="27">
        <v>180657.96</v>
      </c>
      <c r="D83" s="28">
        <v>45853</v>
      </c>
      <c r="E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" spans="1:5" ht="17.5" x14ac:dyDescent="0.35">
      <c r="A84" s="25" t="s">
        <v>75</v>
      </c>
      <c r="B84" s="26" t="s">
        <v>109</v>
      </c>
      <c r="C84" s="27">
        <v>45233.34</v>
      </c>
      <c r="D84" s="28">
        <v>45853</v>
      </c>
      <c r="E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" spans="1:5" ht="17.5" x14ac:dyDescent="0.35">
      <c r="A85" s="25" t="s">
        <v>75</v>
      </c>
      <c r="B85" s="26" t="s">
        <v>110</v>
      </c>
      <c r="C85" s="27">
        <v>189905.36</v>
      </c>
      <c r="D85" s="28">
        <v>46142</v>
      </c>
      <c r="E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" spans="1:5" ht="17.5" x14ac:dyDescent="0.35">
      <c r="A86" s="25" t="s">
        <v>75</v>
      </c>
      <c r="B86" s="26" t="s">
        <v>111</v>
      </c>
      <c r="C86" s="27">
        <v>47548.72</v>
      </c>
      <c r="D86" s="28">
        <v>46142</v>
      </c>
      <c r="E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" spans="1:5" ht="17.5" x14ac:dyDescent="0.35">
      <c r="A87" s="25" t="s">
        <v>75</v>
      </c>
      <c r="B87" s="26" t="s">
        <v>112</v>
      </c>
      <c r="C87" s="27">
        <v>455446.22</v>
      </c>
      <c r="D87" s="28">
        <v>45541</v>
      </c>
      <c r="E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" spans="1:5" ht="17.5" x14ac:dyDescent="0.35">
      <c r="A88" s="25" t="s">
        <v>75</v>
      </c>
      <c r="B88" s="26" t="s">
        <v>113</v>
      </c>
      <c r="C88" s="27">
        <v>456372.2</v>
      </c>
      <c r="D88" s="28">
        <v>45519</v>
      </c>
      <c r="E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" spans="1:5" ht="17.5" x14ac:dyDescent="0.35">
      <c r="A89" s="25" t="s">
        <v>75</v>
      </c>
      <c r="B89" s="26" t="s">
        <v>114</v>
      </c>
      <c r="C89" s="27">
        <v>118660.14</v>
      </c>
      <c r="D89" s="28">
        <v>45519</v>
      </c>
      <c r="E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" spans="1:5" ht="17.5" x14ac:dyDescent="0.35">
      <c r="A90" s="25" t="s">
        <v>75</v>
      </c>
      <c r="B90" s="26" t="s">
        <v>115</v>
      </c>
      <c r="C90" s="27">
        <v>442463.26</v>
      </c>
      <c r="D90" s="28">
        <v>45519</v>
      </c>
      <c r="E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" spans="1:5" ht="17.5" x14ac:dyDescent="0.35">
      <c r="A91" s="25" t="s">
        <v>75</v>
      </c>
      <c r="B91" s="26" t="s">
        <v>116</v>
      </c>
      <c r="C91" s="27">
        <v>115043.71</v>
      </c>
      <c r="D91" s="28">
        <v>45519</v>
      </c>
      <c r="E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" spans="1:5" ht="17.5" x14ac:dyDescent="0.35">
      <c r="A92" s="25" t="s">
        <v>75</v>
      </c>
      <c r="B92" s="26" t="s">
        <v>117</v>
      </c>
      <c r="C92" s="27">
        <v>442463.26</v>
      </c>
      <c r="D92" s="28">
        <v>45877</v>
      </c>
      <c r="E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" spans="1:5" ht="17.5" x14ac:dyDescent="0.35">
      <c r="A93" s="25" t="s">
        <v>75</v>
      </c>
      <c r="B93" s="26" t="s">
        <v>118</v>
      </c>
      <c r="C93" s="27">
        <v>115043.71</v>
      </c>
      <c r="D93" s="28">
        <v>45877</v>
      </c>
      <c r="E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" spans="1:5" ht="17.5" x14ac:dyDescent="0.35">
      <c r="A94" s="25" t="s">
        <v>75</v>
      </c>
      <c r="B94" s="26" t="s">
        <v>119</v>
      </c>
      <c r="C94" s="27">
        <v>673750.68</v>
      </c>
      <c r="D94" s="28">
        <v>45519</v>
      </c>
      <c r="E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" spans="1:5" ht="17.5" x14ac:dyDescent="0.35">
      <c r="A95" s="25" t="s">
        <v>75</v>
      </c>
      <c r="B95" s="26" t="s">
        <v>120</v>
      </c>
      <c r="C95" s="27">
        <v>168694.45</v>
      </c>
      <c r="D95" s="28">
        <v>45519</v>
      </c>
      <c r="E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" spans="1:5" ht="17.5" x14ac:dyDescent="0.35">
      <c r="A96" s="25" t="s">
        <v>75</v>
      </c>
      <c r="B96" s="26" t="s">
        <v>121</v>
      </c>
      <c r="C96" s="27">
        <v>444720.46</v>
      </c>
      <c r="D96" s="28">
        <v>45519</v>
      </c>
      <c r="E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" spans="1:5" ht="17.5" x14ac:dyDescent="0.35">
      <c r="A97" s="25" t="s">
        <v>75</v>
      </c>
      <c r="B97" s="26" t="s">
        <v>122</v>
      </c>
      <c r="C97" s="27">
        <v>111349.61</v>
      </c>
      <c r="D97" s="28">
        <v>45519</v>
      </c>
      <c r="E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" spans="1:5" ht="17.5" x14ac:dyDescent="0.35">
      <c r="A98" s="25" t="s">
        <v>75</v>
      </c>
      <c r="B98" s="26" t="s">
        <v>123</v>
      </c>
      <c r="C98" s="27">
        <v>444720.46</v>
      </c>
      <c r="D98" s="28">
        <v>45762</v>
      </c>
      <c r="E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" spans="1:5" ht="17.5" x14ac:dyDescent="0.35">
      <c r="A99" s="25" t="s">
        <v>75</v>
      </c>
      <c r="B99" s="26" t="s">
        <v>124</v>
      </c>
      <c r="C99" s="27">
        <v>111349.61</v>
      </c>
      <c r="D99" s="28">
        <v>45762</v>
      </c>
      <c r="E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0" spans="1:5" ht="17.5" x14ac:dyDescent="0.35">
      <c r="A100" s="25" t="s">
        <v>75</v>
      </c>
      <c r="B100" s="26" t="s">
        <v>125</v>
      </c>
      <c r="C100" s="27">
        <v>444720.46</v>
      </c>
      <c r="D100" s="28">
        <v>46142</v>
      </c>
      <c r="E1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1" spans="1:5" ht="17.5" x14ac:dyDescent="0.35">
      <c r="A101" s="25" t="s">
        <v>75</v>
      </c>
      <c r="B101" s="26" t="s">
        <v>126</v>
      </c>
      <c r="C101" s="27">
        <v>111349.61</v>
      </c>
      <c r="D101" s="28">
        <v>46142</v>
      </c>
      <c r="E1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2" spans="1:5" ht="17.5" x14ac:dyDescent="0.35">
      <c r="A102" s="25" t="s">
        <v>75</v>
      </c>
      <c r="B102" s="26" t="s">
        <v>127</v>
      </c>
      <c r="C102" s="27">
        <v>4229098.87</v>
      </c>
      <c r="D102" s="28">
        <v>45519</v>
      </c>
      <c r="E1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3" spans="1:5" ht="17.5" x14ac:dyDescent="0.35">
      <c r="A103" s="25" t="s">
        <v>75</v>
      </c>
      <c r="B103" s="26" t="s">
        <v>128</v>
      </c>
      <c r="C103" s="27">
        <v>1058886.5</v>
      </c>
      <c r="D103" s="28">
        <v>45519</v>
      </c>
      <c r="E1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4" spans="1:5" ht="17.5" x14ac:dyDescent="0.35">
      <c r="A104" s="25" t="s">
        <v>75</v>
      </c>
      <c r="B104" s="26" t="s">
        <v>129</v>
      </c>
      <c r="C104" s="27">
        <v>56842.73</v>
      </c>
      <c r="D104" s="28">
        <v>45961</v>
      </c>
      <c r="E1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5" spans="1:5" ht="17.5" x14ac:dyDescent="0.35">
      <c r="A105" s="25" t="s">
        <v>75</v>
      </c>
      <c r="B105" s="26" t="s">
        <v>130</v>
      </c>
      <c r="C105" s="27">
        <v>14232.35</v>
      </c>
      <c r="D105" s="28">
        <v>45961</v>
      </c>
      <c r="E1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6" spans="1:5" ht="17.5" x14ac:dyDescent="0.35">
      <c r="A106" s="25" t="s">
        <v>131</v>
      </c>
      <c r="B106" s="26" t="s">
        <v>76</v>
      </c>
      <c r="C106" s="27">
        <v>2692.99</v>
      </c>
      <c r="D106" s="28">
        <v>45519</v>
      </c>
      <c r="E1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7" spans="1:5" ht="17.5" x14ac:dyDescent="0.35">
      <c r="A107" s="25" t="s">
        <v>131</v>
      </c>
      <c r="B107" s="26" t="s">
        <v>78</v>
      </c>
      <c r="C107" s="27">
        <v>2604.21</v>
      </c>
      <c r="D107" s="28">
        <v>45519</v>
      </c>
      <c r="E1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8" spans="1:5" ht="17.5" x14ac:dyDescent="0.35">
      <c r="A108" s="25" t="s">
        <v>131</v>
      </c>
      <c r="B108" s="26" t="s">
        <v>80</v>
      </c>
      <c r="C108" s="27">
        <v>2604.21</v>
      </c>
      <c r="D108" s="28">
        <v>45877</v>
      </c>
      <c r="E1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9" spans="1:5" ht="17.5" x14ac:dyDescent="0.35">
      <c r="A109" s="25" t="s">
        <v>131</v>
      </c>
      <c r="B109" s="26" t="s">
        <v>82</v>
      </c>
      <c r="C109" s="27">
        <v>3078.13</v>
      </c>
      <c r="D109" s="28">
        <v>45519</v>
      </c>
      <c r="E1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0" spans="1:5" ht="17.5" x14ac:dyDescent="0.35">
      <c r="A110" s="25" t="s">
        <v>131</v>
      </c>
      <c r="B110" s="26" t="s">
        <v>84</v>
      </c>
      <c r="C110" s="27">
        <v>2413.0700000000002</v>
      </c>
      <c r="D110" s="28">
        <v>45519</v>
      </c>
      <c r="E1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1" spans="1:5" ht="17.5" x14ac:dyDescent="0.35">
      <c r="A111" s="25" t="s">
        <v>131</v>
      </c>
      <c r="B111" s="26" t="s">
        <v>86</v>
      </c>
      <c r="C111" s="27">
        <v>4822.32</v>
      </c>
      <c r="D111" s="28">
        <v>45877</v>
      </c>
      <c r="E1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2" spans="1:5" ht="17.5" x14ac:dyDescent="0.35">
      <c r="A112" s="25" t="s">
        <v>131</v>
      </c>
      <c r="B112" s="26" t="s">
        <v>70</v>
      </c>
      <c r="C112" s="27">
        <v>7203.47</v>
      </c>
      <c r="D112" s="28">
        <v>44880</v>
      </c>
      <c r="E1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13" spans="1:5" ht="17.5" x14ac:dyDescent="0.35">
      <c r="A113" s="25" t="s">
        <v>131</v>
      </c>
      <c r="B113" s="26" t="s">
        <v>71</v>
      </c>
      <c r="C113" s="27">
        <v>7570.5</v>
      </c>
      <c r="D113" s="28">
        <v>44925</v>
      </c>
      <c r="E1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14" spans="1:5" ht="17.5" x14ac:dyDescent="0.35">
      <c r="A114" s="25" t="s">
        <v>131</v>
      </c>
      <c r="B114" s="26" t="s">
        <v>72</v>
      </c>
      <c r="C114" s="27">
        <v>6379.48</v>
      </c>
      <c r="D114" s="28">
        <v>45139</v>
      </c>
      <c r="E1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15" spans="1:5" ht="17.5" x14ac:dyDescent="0.35">
      <c r="A115" s="25" t="s">
        <v>131</v>
      </c>
      <c r="B115" s="26" t="s">
        <v>73</v>
      </c>
      <c r="C115" s="27">
        <v>8068.96</v>
      </c>
      <c r="D115" s="28">
        <v>45504</v>
      </c>
      <c r="E1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6" spans="1:5" ht="17.5" x14ac:dyDescent="0.35">
      <c r="A116" s="25" t="s">
        <v>131</v>
      </c>
      <c r="B116" s="26" t="s">
        <v>93</v>
      </c>
      <c r="C116" s="27">
        <v>8068.96</v>
      </c>
      <c r="D116" s="28">
        <v>45877</v>
      </c>
      <c r="E1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7" spans="1:5" ht="17.5" x14ac:dyDescent="0.35">
      <c r="A117" s="25" t="s">
        <v>131</v>
      </c>
      <c r="B117" s="26" t="s">
        <v>74</v>
      </c>
      <c r="C117" s="27">
        <v>3583.83</v>
      </c>
      <c r="D117" s="28">
        <v>45412</v>
      </c>
      <c r="E1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18" spans="1:5" ht="17.5" x14ac:dyDescent="0.35">
      <c r="A118" s="25" t="s">
        <v>131</v>
      </c>
      <c r="B118" s="26" t="s">
        <v>106</v>
      </c>
      <c r="C118" s="27">
        <v>1017.91</v>
      </c>
      <c r="D118" s="28">
        <v>45853</v>
      </c>
      <c r="E1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9" spans="1:5" ht="17.5" x14ac:dyDescent="0.35">
      <c r="A119" s="25" t="s">
        <v>131</v>
      </c>
      <c r="B119" s="26" t="s">
        <v>108</v>
      </c>
      <c r="C119" s="27">
        <v>968.34</v>
      </c>
      <c r="D119" s="28">
        <v>45853</v>
      </c>
      <c r="E1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0" spans="1:5" ht="17.5" x14ac:dyDescent="0.35">
      <c r="A120" s="25" t="s">
        <v>131</v>
      </c>
      <c r="B120" s="26" t="s">
        <v>110</v>
      </c>
      <c r="C120" s="27">
        <v>1017.91</v>
      </c>
      <c r="D120" s="28">
        <v>46142</v>
      </c>
      <c r="E1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1" spans="1:5" ht="17.5" x14ac:dyDescent="0.35">
      <c r="A121" s="25" t="s">
        <v>131</v>
      </c>
      <c r="B121" s="26" t="s">
        <v>113</v>
      </c>
      <c r="C121" s="27">
        <v>2446.19</v>
      </c>
      <c r="D121" s="28">
        <v>45519</v>
      </c>
      <c r="E1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2" spans="1:5" ht="17.5" x14ac:dyDescent="0.35">
      <c r="A122" s="25" t="s">
        <v>131</v>
      </c>
      <c r="B122" s="26" t="s">
        <v>115</v>
      </c>
      <c r="C122" s="27">
        <v>2371.63</v>
      </c>
      <c r="D122" s="28">
        <v>45519</v>
      </c>
      <c r="E1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3" spans="1:5" ht="17.5" x14ac:dyDescent="0.35">
      <c r="A123" s="25" t="s">
        <v>131</v>
      </c>
      <c r="B123" s="26" t="s">
        <v>117</v>
      </c>
      <c r="C123" s="27">
        <v>2371.63</v>
      </c>
      <c r="D123" s="28">
        <v>45877</v>
      </c>
      <c r="E1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4" spans="1:5" ht="17.5" x14ac:dyDescent="0.35">
      <c r="A124" s="25" t="s">
        <v>131</v>
      </c>
      <c r="B124" s="26" t="s">
        <v>119</v>
      </c>
      <c r="C124" s="27">
        <v>3611.35</v>
      </c>
      <c r="D124" s="28">
        <v>45519</v>
      </c>
      <c r="E1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5" spans="1:5" ht="17.5" x14ac:dyDescent="0.35">
      <c r="A125" s="25" t="s">
        <v>131</v>
      </c>
      <c r="B125" s="26" t="s">
        <v>121</v>
      </c>
      <c r="C125" s="27">
        <v>2383.73</v>
      </c>
      <c r="D125" s="28">
        <v>45519</v>
      </c>
      <c r="E1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6" spans="1:5" ht="17.5" x14ac:dyDescent="0.35">
      <c r="A126" s="25" t="s">
        <v>131</v>
      </c>
      <c r="B126" s="26" t="s">
        <v>123</v>
      </c>
      <c r="C126" s="27">
        <v>2383.73</v>
      </c>
      <c r="D126" s="28">
        <v>45762</v>
      </c>
      <c r="E1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7" spans="1:5" ht="17.5" x14ac:dyDescent="0.35">
      <c r="A127" s="25" t="s">
        <v>131</v>
      </c>
      <c r="B127" s="26" t="s">
        <v>125</v>
      </c>
      <c r="C127" s="27">
        <v>2383.73</v>
      </c>
      <c r="D127" s="28">
        <v>46142</v>
      </c>
      <c r="E1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8" spans="1:5" ht="17.5" x14ac:dyDescent="0.35">
      <c r="A128" s="25" t="s">
        <v>131</v>
      </c>
      <c r="B128" s="26" t="s">
        <v>127</v>
      </c>
      <c r="C128" s="27">
        <v>22668.26</v>
      </c>
      <c r="D128" s="28">
        <v>45519</v>
      </c>
      <c r="E1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9" spans="1:5" ht="17.5" x14ac:dyDescent="0.35">
      <c r="A129" s="25" t="s">
        <v>131</v>
      </c>
      <c r="B129" s="26" t="s">
        <v>129</v>
      </c>
      <c r="C129" s="27">
        <v>304.68</v>
      </c>
      <c r="D129" s="28">
        <v>45961</v>
      </c>
      <c r="E1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0" spans="1:5" ht="17.5" x14ac:dyDescent="0.35">
      <c r="A130" s="25" t="s">
        <v>132</v>
      </c>
      <c r="B130" s="26" t="s">
        <v>76</v>
      </c>
      <c r="C130" s="27">
        <v>8578.8700000000008</v>
      </c>
      <c r="D130" s="28">
        <v>45519</v>
      </c>
      <c r="E1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1" spans="1:5" ht="17.5" x14ac:dyDescent="0.35">
      <c r="A131" s="25" t="s">
        <v>132</v>
      </c>
      <c r="B131" s="26" t="s">
        <v>78</v>
      </c>
      <c r="C131" s="27">
        <v>8296.07</v>
      </c>
      <c r="D131" s="28">
        <v>45519</v>
      </c>
      <c r="E1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2" spans="1:5" ht="17.5" x14ac:dyDescent="0.35">
      <c r="A132" s="25" t="s">
        <v>132</v>
      </c>
      <c r="B132" s="26" t="s">
        <v>80</v>
      </c>
      <c r="C132" s="27">
        <v>8296.07</v>
      </c>
      <c r="D132" s="28">
        <v>45877</v>
      </c>
      <c r="E1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3" spans="1:5" ht="17.5" x14ac:dyDescent="0.35">
      <c r="A133" s="25" t="s">
        <v>132</v>
      </c>
      <c r="B133" s="26" t="s">
        <v>82</v>
      </c>
      <c r="C133" s="27">
        <v>9805.7800000000007</v>
      </c>
      <c r="D133" s="28">
        <v>45519</v>
      </c>
      <c r="E1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4" spans="1:5" ht="17.5" x14ac:dyDescent="0.35">
      <c r="A134" s="25" t="s">
        <v>132</v>
      </c>
      <c r="B134" s="26" t="s">
        <v>84</v>
      </c>
      <c r="C134" s="27">
        <v>7687.16</v>
      </c>
      <c r="D134" s="28">
        <v>45519</v>
      </c>
      <c r="E1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5" spans="1:5" ht="17.5" x14ac:dyDescent="0.35">
      <c r="A135" s="25" t="s">
        <v>132</v>
      </c>
      <c r="B135" s="26" t="s">
        <v>86</v>
      </c>
      <c r="C135" s="27">
        <v>15362.14</v>
      </c>
      <c r="D135" s="28">
        <v>45877</v>
      </c>
      <c r="E1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6" spans="1:5" ht="17.5" x14ac:dyDescent="0.35">
      <c r="A136" s="25" t="s">
        <v>132</v>
      </c>
      <c r="B136" s="26" t="s">
        <v>70</v>
      </c>
      <c r="C136" s="27">
        <v>22947.61</v>
      </c>
      <c r="D136" s="28">
        <v>44880</v>
      </c>
      <c r="E1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37" spans="1:5" ht="17.5" x14ac:dyDescent="0.35">
      <c r="A137" s="25" t="s">
        <v>132</v>
      </c>
      <c r="B137" s="26" t="s">
        <v>71</v>
      </c>
      <c r="C137" s="27">
        <v>24116.82</v>
      </c>
      <c r="D137" s="28">
        <v>44925</v>
      </c>
      <c r="E1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38" spans="1:5" ht="17.5" x14ac:dyDescent="0.35">
      <c r="A138" s="25" t="s">
        <v>132</v>
      </c>
      <c r="B138" s="26" t="s">
        <v>72</v>
      </c>
      <c r="C138" s="27">
        <v>20322.669999999998</v>
      </c>
      <c r="D138" s="28">
        <v>45139</v>
      </c>
      <c r="E1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39" spans="1:5" ht="17.5" x14ac:dyDescent="0.35">
      <c r="A139" s="25" t="s">
        <v>132</v>
      </c>
      <c r="B139" s="26" t="s">
        <v>73</v>
      </c>
      <c r="C139" s="27">
        <v>25704.73</v>
      </c>
      <c r="D139" s="28">
        <v>45504</v>
      </c>
      <c r="E1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0" spans="1:5" ht="17.5" x14ac:dyDescent="0.35">
      <c r="A140" s="25" t="s">
        <v>132</v>
      </c>
      <c r="B140" s="26" t="s">
        <v>93</v>
      </c>
      <c r="C140" s="27">
        <v>25704.73</v>
      </c>
      <c r="D140" s="28">
        <v>45877</v>
      </c>
      <c r="E1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1" spans="1:5" ht="17.5" x14ac:dyDescent="0.35">
      <c r="A141" s="25" t="s">
        <v>132</v>
      </c>
      <c r="B141" s="26" t="s">
        <v>74</v>
      </c>
      <c r="C141" s="27">
        <v>11416.78</v>
      </c>
      <c r="D141" s="28">
        <v>45412</v>
      </c>
      <c r="E1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42" spans="1:5" ht="17.5" x14ac:dyDescent="0.35">
      <c r="A142" s="25" t="s">
        <v>132</v>
      </c>
      <c r="B142" s="26" t="s">
        <v>96</v>
      </c>
      <c r="C142" s="27">
        <v>8169.5</v>
      </c>
      <c r="D142" s="28">
        <v>44985</v>
      </c>
      <c r="E1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43" spans="1:5" ht="17.5" x14ac:dyDescent="0.35">
      <c r="A143" s="25" t="s">
        <v>132</v>
      </c>
      <c r="B143" s="26" t="s">
        <v>98</v>
      </c>
      <c r="C143" s="27">
        <v>19059.599999999999</v>
      </c>
      <c r="D143" s="28">
        <v>44985</v>
      </c>
      <c r="E1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44" spans="1:5" ht="17.5" x14ac:dyDescent="0.35">
      <c r="A144" s="25" t="s">
        <v>132</v>
      </c>
      <c r="B144" s="26" t="s">
        <v>100</v>
      </c>
      <c r="C144" s="27">
        <v>14339.59</v>
      </c>
      <c r="D144" s="28">
        <v>45127</v>
      </c>
      <c r="E1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45" spans="1:5" ht="17.5" x14ac:dyDescent="0.35">
      <c r="A145" s="25" t="s">
        <v>132</v>
      </c>
      <c r="B145" s="26" t="s">
        <v>102</v>
      </c>
      <c r="C145" s="27">
        <v>22468.27</v>
      </c>
      <c r="D145" s="28">
        <v>45488</v>
      </c>
      <c r="E1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6" spans="1:5" ht="17.5" x14ac:dyDescent="0.35">
      <c r="A146" s="25" t="s">
        <v>132</v>
      </c>
      <c r="B146" s="26" t="s">
        <v>104</v>
      </c>
      <c r="C146" s="27">
        <v>24860.41</v>
      </c>
      <c r="D146" s="28">
        <v>45853</v>
      </c>
      <c r="E1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7" spans="1:5" ht="17.5" x14ac:dyDescent="0.35">
      <c r="A147" s="25" t="s">
        <v>132</v>
      </c>
      <c r="B147" s="26" t="s">
        <v>106</v>
      </c>
      <c r="C147" s="27">
        <v>3242.67</v>
      </c>
      <c r="D147" s="28">
        <v>45853</v>
      </c>
      <c r="E1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8" spans="1:5" ht="17.5" x14ac:dyDescent="0.35">
      <c r="A148" s="25" t="s">
        <v>132</v>
      </c>
      <c r="B148" s="26" t="s">
        <v>108</v>
      </c>
      <c r="C148" s="27">
        <v>3084.77</v>
      </c>
      <c r="D148" s="28">
        <v>45853</v>
      </c>
      <c r="E1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9" spans="1:5" ht="17.5" x14ac:dyDescent="0.35">
      <c r="A149" s="25" t="s">
        <v>132</v>
      </c>
      <c r="B149" s="26" t="s">
        <v>110</v>
      </c>
      <c r="C149" s="27">
        <v>3242.67</v>
      </c>
      <c r="D149" s="28">
        <v>46142</v>
      </c>
      <c r="E1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0" spans="1:5" ht="17.5" x14ac:dyDescent="0.35">
      <c r="A150" s="25" t="s">
        <v>132</v>
      </c>
      <c r="B150" s="26" t="s">
        <v>112</v>
      </c>
      <c r="C150" s="27">
        <v>6193.03</v>
      </c>
      <c r="D150" s="28">
        <v>45546</v>
      </c>
      <c r="E1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1" spans="1:5" ht="17.5" x14ac:dyDescent="0.35">
      <c r="A151" s="25" t="s">
        <v>132</v>
      </c>
      <c r="B151" s="26" t="s">
        <v>113</v>
      </c>
      <c r="C151" s="27">
        <v>7792.65</v>
      </c>
      <c r="D151" s="28">
        <v>45519</v>
      </c>
      <c r="E1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2" spans="1:5" ht="17.5" x14ac:dyDescent="0.35">
      <c r="A152" s="25" t="s">
        <v>132</v>
      </c>
      <c r="B152" s="26" t="s">
        <v>115</v>
      </c>
      <c r="C152" s="27">
        <v>7555.15</v>
      </c>
      <c r="D152" s="28">
        <v>45519</v>
      </c>
      <c r="E1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3" spans="1:5" ht="17.5" x14ac:dyDescent="0.35">
      <c r="A153" s="25" t="s">
        <v>132</v>
      </c>
      <c r="B153" s="26" t="s">
        <v>117</v>
      </c>
      <c r="C153" s="27">
        <v>7555.15</v>
      </c>
      <c r="D153" s="28">
        <v>45877</v>
      </c>
      <c r="E1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4" spans="1:5" ht="17.5" x14ac:dyDescent="0.35">
      <c r="A154" s="25" t="s">
        <v>132</v>
      </c>
      <c r="B154" s="26" t="s">
        <v>119</v>
      </c>
      <c r="C154" s="27">
        <v>11504.43</v>
      </c>
      <c r="D154" s="28">
        <v>45519</v>
      </c>
      <c r="E1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5" spans="1:5" ht="17.5" x14ac:dyDescent="0.35">
      <c r="A155" s="25" t="s">
        <v>132</v>
      </c>
      <c r="B155" s="26" t="s">
        <v>121</v>
      </c>
      <c r="C155" s="27">
        <v>7593.69</v>
      </c>
      <c r="D155" s="28">
        <v>45519</v>
      </c>
      <c r="E1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6" spans="1:5" ht="17.5" x14ac:dyDescent="0.35">
      <c r="A156" s="25" t="s">
        <v>132</v>
      </c>
      <c r="B156" s="26" t="s">
        <v>123</v>
      </c>
      <c r="C156" s="27">
        <v>7593.69</v>
      </c>
      <c r="D156" s="28">
        <v>45762</v>
      </c>
      <c r="E1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7" spans="1:5" ht="17.5" x14ac:dyDescent="0.35">
      <c r="A157" s="25" t="s">
        <v>132</v>
      </c>
      <c r="B157" s="26" t="s">
        <v>125</v>
      </c>
      <c r="C157" s="27">
        <v>7593.69</v>
      </c>
      <c r="D157" s="28">
        <v>46142</v>
      </c>
      <c r="E1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8" spans="1:5" ht="17.5" x14ac:dyDescent="0.35">
      <c r="A158" s="25" t="s">
        <v>132</v>
      </c>
      <c r="B158" s="26" t="s">
        <v>127</v>
      </c>
      <c r="C158" s="27">
        <v>72212.72</v>
      </c>
      <c r="D158" s="28">
        <v>45519</v>
      </c>
      <c r="E1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9" spans="1:5" ht="17.5" x14ac:dyDescent="0.35">
      <c r="A159" s="25" t="s">
        <v>132</v>
      </c>
      <c r="B159" s="26" t="s">
        <v>129</v>
      </c>
      <c r="C159" s="27">
        <v>970.6</v>
      </c>
      <c r="D159" s="28">
        <v>45961</v>
      </c>
      <c r="E1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0" spans="1:5" ht="17.5" x14ac:dyDescent="0.35">
      <c r="A160" s="25" t="s">
        <v>133</v>
      </c>
      <c r="B160" s="26" t="s">
        <v>76</v>
      </c>
      <c r="C160" s="27">
        <v>46524.73</v>
      </c>
      <c r="D160" s="28">
        <v>45519</v>
      </c>
      <c r="E1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1" spans="1:5" ht="17.5" x14ac:dyDescent="0.35">
      <c r="A161" s="25" t="s">
        <v>133</v>
      </c>
      <c r="B161" s="26" t="s">
        <v>77</v>
      </c>
      <c r="C161" s="27">
        <v>12664.86</v>
      </c>
      <c r="D161" s="28">
        <v>45519</v>
      </c>
      <c r="E1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2" spans="1:5" ht="17.5" x14ac:dyDescent="0.35">
      <c r="A162" s="25" t="s">
        <v>133</v>
      </c>
      <c r="B162" s="26" t="s">
        <v>78</v>
      </c>
      <c r="C162" s="27">
        <v>44991.06</v>
      </c>
      <c r="D162" s="28">
        <v>45519</v>
      </c>
      <c r="E1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3" spans="1:5" ht="17.5" x14ac:dyDescent="0.35">
      <c r="A163" s="25" t="s">
        <v>133</v>
      </c>
      <c r="B163" s="26" t="s">
        <v>79</v>
      </c>
      <c r="C163" s="27">
        <v>12247.37</v>
      </c>
      <c r="D163" s="28">
        <v>45519</v>
      </c>
      <c r="E1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4" spans="1:5" ht="17.5" x14ac:dyDescent="0.35">
      <c r="A164" s="25" t="s">
        <v>133</v>
      </c>
      <c r="B164" s="26" t="s">
        <v>80</v>
      </c>
      <c r="C164" s="27">
        <v>44991.06</v>
      </c>
      <c r="D164" s="28">
        <v>45877</v>
      </c>
      <c r="E1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5" spans="1:5" ht="17.5" x14ac:dyDescent="0.35">
      <c r="A165" s="25" t="s">
        <v>133</v>
      </c>
      <c r="B165" s="26" t="s">
        <v>81</v>
      </c>
      <c r="C165" s="27">
        <v>12247.37</v>
      </c>
      <c r="D165" s="28">
        <v>45877</v>
      </c>
      <c r="E1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6" spans="1:5" ht="17.5" x14ac:dyDescent="0.35">
      <c r="A166" s="25" t="s">
        <v>133</v>
      </c>
      <c r="B166" s="26" t="s">
        <v>82</v>
      </c>
      <c r="C166" s="27">
        <v>53178.5</v>
      </c>
      <c r="D166" s="28">
        <v>45519</v>
      </c>
      <c r="E1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7" spans="1:5" ht="17.5" x14ac:dyDescent="0.35">
      <c r="A167" s="25" t="s">
        <v>133</v>
      </c>
      <c r="B167" s="26" t="s">
        <v>83</v>
      </c>
      <c r="C167" s="27">
        <v>13940.19</v>
      </c>
      <c r="D167" s="28">
        <v>45519</v>
      </c>
      <c r="E1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8" spans="1:5" ht="17.5" x14ac:dyDescent="0.35">
      <c r="A168" s="25" t="s">
        <v>133</v>
      </c>
      <c r="B168" s="26" t="s">
        <v>84</v>
      </c>
      <c r="C168" s="27">
        <v>41688.83</v>
      </c>
      <c r="D168" s="28">
        <v>45519</v>
      </c>
      <c r="E1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9" spans="1:5" ht="17.5" x14ac:dyDescent="0.35">
      <c r="A169" s="25" t="s">
        <v>133</v>
      </c>
      <c r="B169" s="26" t="s">
        <v>85</v>
      </c>
      <c r="C169" s="27">
        <v>10928.29</v>
      </c>
      <c r="D169" s="28">
        <v>45519</v>
      </c>
      <c r="E1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0" spans="1:5" ht="17.5" x14ac:dyDescent="0.35">
      <c r="A170" s="25" t="s">
        <v>133</v>
      </c>
      <c r="B170" s="26" t="s">
        <v>86</v>
      </c>
      <c r="C170" s="27">
        <v>83311.600000000006</v>
      </c>
      <c r="D170" s="28">
        <v>45877</v>
      </c>
      <c r="E1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1" spans="1:5" ht="17.5" x14ac:dyDescent="0.35">
      <c r="A171" s="25" t="s">
        <v>133</v>
      </c>
      <c r="B171" s="26" t="s">
        <v>87</v>
      </c>
      <c r="C171" s="27">
        <v>21839.26</v>
      </c>
      <c r="D171" s="28">
        <v>45877</v>
      </c>
      <c r="E1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2" spans="1:5" ht="17.5" x14ac:dyDescent="0.35">
      <c r="A172" s="25" t="s">
        <v>133</v>
      </c>
      <c r="B172" s="26" t="s">
        <v>70</v>
      </c>
      <c r="C172" s="27">
        <v>124448.98</v>
      </c>
      <c r="D172" s="28">
        <v>44880</v>
      </c>
      <c r="E1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73" spans="1:5" ht="17.5" x14ac:dyDescent="0.35">
      <c r="A173" s="25" t="s">
        <v>133</v>
      </c>
      <c r="B173" s="26" t="s">
        <v>88</v>
      </c>
      <c r="C173" s="27">
        <v>27910.83</v>
      </c>
      <c r="D173" s="28">
        <v>44880</v>
      </c>
      <c r="E1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74" spans="1:5" ht="17.5" x14ac:dyDescent="0.35">
      <c r="A174" s="25" t="s">
        <v>133</v>
      </c>
      <c r="B174" s="26" t="s">
        <v>71</v>
      </c>
      <c r="C174" s="27">
        <v>130789.81</v>
      </c>
      <c r="D174" s="28">
        <v>44925</v>
      </c>
      <c r="E1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75" spans="1:5" ht="17.5" x14ac:dyDescent="0.35">
      <c r="A175" s="25" t="s">
        <v>133</v>
      </c>
      <c r="B175" s="26" t="s">
        <v>89</v>
      </c>
      <c r="C175" s="27">
        <v>29332.93</v>
      </c>
      <c r="D175" s="28">
        <v>44925</v>
      </c>
      <c r="E1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76" spans="1:5" ht="17.5" x14ac:dyDescent="0.35">
      <c r="A176" s="25" t="s">
        <v>133</v>
      </c>
      <c r="B176" s="26" t="s">
        <v>72</v>
      </c>
      <c r="C176" s="27">
        <v>110213.45</v>
      </c>
      <c r="D176" s="28">
        <v>45140</v>
      </c>
      <c r="E1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77" spans="1:5" ht="17.5" x14ac:dyDescent="0.35">
      <c r="A177" s="25" t="s">
        <v>133</v>
      </c>
      <c r="B177" s="26" t="s">
        <v>90</v>
      </c>
      <c r="C177" s="27">
        <v>28891.3</v>
      </c>
      <c r="D177" s="28">
        <v>45140</v>
      </c>
      <c r="E1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78" spans="1:5" ht="17.5" x14ac:dyDescent="0.35">
      <c r="A178" s="25" t="s">
        <v>133</v>
      </c>
      <c r="B178" s="26" t="s">
        <v>73</v>
      </c>
      <c r="C178" s="27">
        <v>139401.34</v>
      </c>
      <c r="D178" s="28">
        <v>45504</v>
      </c>
      <c r="E1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9" spans="1:5" ht="17.5" x14ac:dyDescent="0.35">
      <c r="A179" s="25" t="s">
        <v>133</v>
      </c>
      <c r="B179" s="26" t="s">
        <v>92</v>
      </c>
      <c r="C179" s="27">
        <v>21302.3</v>
      </c>
      <c r="D179" s="28">
        <v>45504</v>
      </c>
      <c r="E1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0" spans="1:5" ht="17.5" x14ac:dyDescent="0.35">
      <c r="A180" s="25" t="s">
        <v>133</v>
      </c>
      <c r="B180" s="26" t="s">
        <v>93</v>
      </c>
      <c r="C180" s="27">
        <v>139401.34</v>
      </c>
      <c r="D180" s="28">
        <v>45877</v>
      </c>
      <c r="E1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1" spans="1:5" ht="17.5" x14ac:dyDescent="0.35">
      <c r="A181" s="25" t="s">
        <v>133</v>
      </c>
      <c r="B181" s="26" t="s">
        <v>94</v>
      </c>
      <c r="C181" s="27">
        <v>31264.28</v>
      </c>
      <c r="D181" s="28">
        <v>45877</v>
      </c>
      <c r="E1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2" spans="1:5" ht="17.5" x14ac:dyDescent="0.35">
      <c r="A182" s="25" t="s">
        <v>133</v>
      </c>
      <c r="B182" s="26" t="s">
        <v>74</v>
      </c>
      <c r="C182" s="27">
        <v>61915.22</v>
      </c>
      <c r="D182" s="28">
        <v>45412</v>
      </c>
      <c r="E1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83" spans="1:5" ht="17.5" x14ac:dyDescent="0.35">
      <c r="A183" s="25" t="s">
        <v>133</v>
      </c>
      <c r="B183" s="26" t="s">
        <v>95</v>
      </c>
      <c r="C183" s="27">
        <v>13886.06</v>
      </c>
      <c r="D183" s="28">
        <v>45412</v>
      </c>
      <c r="E1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84" spans="1:5" ht="17.5" x14ac:dyDescent="0.35">
      <c r="A184" s="25" t="s">
        <v>133</v>
      </c>
      <c r="B184" s="26" t="s">
        <v>96</v>
      </c>
      <c r="C184" s="27">
        <v>44304.639999999999</v>
      </c>
      <c r="D184" s="28">
        <v>44985</v>
      </c>
      <c r="E1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85" spans="1:5" ht="17.5" x14ac:dyDescent="0.35">
      <c r="A185" s="25" t="s">
        <v>133</v>
      </c>
      <c r="B185" s="26" t="s">
        <v>97</v>
      </c>
      <c r="C185" s="27">
        <v>9936.44</v>
      </c>
      <c r="D185" s="28">
        <v>44985</v>
      </c>
      <c r="E1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86" spans="1:5" ht="17.5" x14ac:dyDescent="0.35">
      <c r="A186" s="25" t="s">
        <v>133</v>
      </c>
      <c r="B186" s="26" t="s">
        <v>98</v>
      </c>
      <c r="C186" s="27">
        <v>103363.61</v>
      </c>
      <c r="D186" s="28">
        <v>44985</v>
      </c>
      <c r="E1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87" spans="1:5" ht="17.5" x14ac:dyDescent="0.35">
      <c r="A187" s="25" t="s">
        <v>133</v>
      </c>
      <c r="B187" s="26" t="s">
        <v>99</v>
      </c>
      <c r="C187" s="27">
        <v>23181.91</v>
      </c>
      <c r="D187" s="28">
        <v>44985</v>
      </c>
      <c r="E1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88" spans="1:5" ht="17.5" x14ac:dyDescent="0.35">
      <c r="A188" s="25" t="s">
        <v>133</v>
      </c>
      <c r="B188" s="26" t="s">
        <v>100</v>
      </c>
      <c r="C188" s="27">
        <v>77766.14</v>
      </c>
      <c r="D188" s="28">
        <v>45127</v>
      </c>
      <c r="E1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89" spans="1:5" ht="17.5" x14ac:dyDescent="0.35">
      <c r="A189" s="25" t="s">
        <v>133</v>
      </c>
      <c r="B189" s="26" t="s">
        <v>101</v>
      </c>
      <c r="C189" s="27">
        <v>17441.03</v>
      </c>
      <c r="D189" s="28">
        <v>45127</v>
      </c>
      <c r="E1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90" spans="1:5" ht="17.5" x14ac:dyDescent="0.35">
      <c r="A190" s="25" t="s">
        <v>133</v>
      </c>
      <c r="B190" s="26" t="s">
        <v>102</v>
      </c>
      <c r="C190" s="27">
        <v>121849.44</v>
      </c>
      <c r="D190" s="28">
        <v>45488</v>
      </c>
      <c r="E1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1" spans="1:5" ht="17.5" x14ac:dyDescent="0.35">
      <c r="A191" s="25" t="s">
        <v>133</v>
      </c>
      <c r="B191" s="26" t="s">
        <v>103</v>
      </c>
      <c r="C191" s="27">
        <v>27327.82</v>
      </c>
      <c r="D191" s="28">
        <v>45488</v>
      </c>
      <c r="E1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2" spans="1:5" ht="17.5" x14ac:dyDescent="0.35">
      <c r="A192" s="25" t="s">
        <v>133</v>
      </c>
      <c r="B192" s="26" t="s">
        <v>104</v>
      </c>
      <c r="C192" s="27">
        <v>134822.43</v>
      </c>
      <c r="D192" s="28">
        <v>45853</v>
      </c>
      <c r="E1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3" spans="1:5" ht="17.5" x14ac:dyDescent="0.35">
      <c r="A193" s="25" t="s">
        <v>133</v>
      </c>
      <c r="B193" s="26" t="s">
        <v>105</v>
      </c>
      <c r="C193" s="27">
        <v>30237.35</v>
      </c>
      <c r="D193" s="28">
        <v>45853</v>
      </c>
      <c r="E1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4" spans="1:5" ht="17.5" x14ac:dyDescent="0.35">
      <c r="A194" s="25" t="s">
        <v>133</v>
      </c>
      <c r="B194" s="26" t="s">
        <v>106</v>
      </c>
      <c r="C194" s="27">
        <v>17585.59</v>
      </c>
      <c r="D194" s="28">
        <v>45853</v>
      </c>
      <c r="E1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5" spans="1:5" ht="17.5" x14ac:dyDescent="0.35">
      <c r="A195" s="25" t="s">
        <v>133</v>
      </c>
      <c r="B195" s="26" t="s">
        <v>107</v>
      </c>
      <c r="C195" s="27">
        <v>4609.88</v>
      </c>
      <c r="D195" s="28">
        <v>45853</v>
      </c>
      <c r="E1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6" spans="1:5" ht="17.5" x14ac:dyDescent="0.35">
      <c r="A196" s="25" t="s">
        <v>133</v>
      </c>
      <c r="B196" s="26" t="s">
        <v>108</v>
      </c>
      <c r="C196" s="27">
        <v>16729.27</v>
      </c>
      <c r="D196" s="28">
        <v>45853</v>
      </c>
      <c r="E1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7" spans="1:5" ht="17.5" x14ac:dyDescent="0.35">
      <c r="A197" s="25" t="s">
        <v>133</v>
      </c>
      <c r="B197" s="26" t="s">
        <v>109</v>
      </c>
      <c r="C197" s="27">
        <v>4385.3999999999996</v>
      </c>
      <c r="D197" s="28">
        <v>45853</v>
      </c>
      <c r="E1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8" spans="1:5" ht="17.5" x14ac:dyDescent="0.35">
      <c r="A198" s="25" t="s">
        <v>133</v>
      </c>
      <c r="B198" s="26" t="s">
        <v>110</v>
      </c>
      <c r="C198" s="27">
        <v>17585.59</v>
      </c>
      <c r="D198" s="28">
        <v>46142</v>
      </c>
      <c r="E1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9" spans="1:5" ht="17.5" x14ac:dyDescent="0.35">
      <c r="A199" s="25" t="s">
        <v>133</v>
      </c>
      <c r="B199" s="26" t="s">
        <v>111</v>
      </c>
      <c r="C199" s="27">
        <v>4609.88</v>
      </c>
      <c r="D199" s="28">
        <v>46142</v>
      </c>
      <c r="E1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0" spans="1:5" ht="17.5" x14ac:dyDescent="0.35">
      <c r="A200" s="25" t="s">
        <v>133</v>
      </c>
      <c r="B200" s="26" t="s">
        <v>112</v>
      </c>
      <c r="C200" s="27">
        <v>42390.07</v>
      </c>
      <c r="D200" s="28">
        <v>45541</v>
      </c>
      <c r="E2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1" spans="1:5" ht="17.5" x14ac:dyDescent="0.35">
      <c r="A201" s="25" t="s">
        <v>133</v>
      </c>
      <c r="B201" s="26" t="s">
        <v>113</v>
      </c>
      <c r="C201" s="27">
        <v>42260.92</v>
      </c>
      <c r="D201" s="28">
        <v>45519</v>
      </c>
      <c r="E2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2" spans="1:5" ht="17.5" x14ac:dyDescent="0.35">
      <c r="A202" s="25" t="s">
        <v>133</v>
      </c>
      <c r="B202" s="26" t="s">
        <v>114</v>
      </c>
      <c r="C202" s="27">
        <v>11504.18</v>
      </c>
      <c r="D202" s="28">
        <v>45519</v>
      </c>
      <c r="E2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3" spans="1:5" ht="17.5" x14ac:dyDescent="0.35">
      <c r="A203" s="25" t="s">
        <v>133</v>
      </c>
      <c r="B203" s="26" t="s">
        <v>115</v>
      </c>
      <c r="C203" s="27">
        <v>40972.93</v>
      </c>
      <c r="D203" s="28">
        <v>45519</v>
      </c>
      <c r="E2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4" spans="1:5" ht="17.5" x14ac:dyDescent="0.35">
      <c r="A204" s="25" t="s">
        <v>133</v>
      </c>
      <c r="B204" s="26" t="s">
        <v>116</v>
      </c>
      <c r="C204" s="27">
        <v>11153.56</v>
      </c>
      <c r="D204" s="28">
        <v>45519</v>
      </c>
      <c r="E2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5" spans="1:5" ht="17.5" x14ac:dyDescent="0.35">
      <c r="A205" s="25" t="s">
        <v>133</v>
      </c>
      <c r="B205" s="26" t="s">
        <v>117</v>
      </c>
      <c r="C205" s="27">
        <v>40972.93</v>
      </c>
      <c r="D205" s="28">
        <v>45877</v>
      </c>
      <c r="E2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6" spans="1:5" ht="17.5" x14ac:dyDescent="0.35">
      <c r="A206" s="25" t="s">
        <v>133</v>
      </c>
      <c r="B206" s="26" t="s">
        <v>118</v>
      </c>
      <c r="C206" s="27">
        <v>11153.56</v>
      </c>
      <c r="D206" s="28">
        <v>45877</v>
      </c>
      <c r="E2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7" spans="1:5" ht="17.5" x14ac:dyDescent="0.35">
      <c r="A207" s="25" t="s">
        <v>133</v>
      </c>
      <c r="B207" s="26" t="s">
        <v>119</v>
      </c>
      <c r="C207" s="27">
        <v>62390.58</v>
      </c>
      <c r="D207" s="28">
        <v>45519</v>
      </c>
      <c r="E2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8" spans="1:5" ht="17.5" x14ac:dyDescent="0.35">
      <c r="A208" s="25" t="s">
        <v>133</v>
      </c>
      <c r="B208" s="26" t="s">
        <v>120</v>
      </c>
      <c r="C208" s="27">
        <v>16355.04</v>
      </c>
      <c r="D208" s="28">
        <v>45519</v>
      </c>
      <c r="E2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9" spans="1:5" ht="17.5" x14ac:dyDescent="0.35">
      <c r="A209" s="25" t="s">
        <v>133</v>
      </c>
      <c r="B209" s="26" t="s">
        <v>121</v>
      </c>
      <c r="C209" s="27">
        <v>41181.949999999997</v>
      </c>
      <c r="D209" s="28">
        <v>45519</v>
      </c>
      <c r="E2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0" spans="1:5" ht="17.5" x14ac:dyDescent="0.35">
      <c r="A210" s="25" t="s">
        <v>133</v>
      </c>
      <c r="B210" s="26" t="s">
        <v>122</v>
      </c>
      <c r="C210" s="27">
        <v>10795.42</v>
      </c>
      <c r="D210" s="28">
        <v>45519</v>
      </c>
      <c r="E2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1" spans="1:5" ht="17.5" x14ac:dyDescent="0.35">
      <c r="A211" s="25" t="s">
        <v>133</v>
      </c>
      <c r="B211" s="26" t="s">
        <v>123</v>
      </c>
      <c r="C211" s="27">
        <v>41181.949999999997</v>
      </c>
      <c r="D211" s="28">
        <v>45762</v>
      </c>
      <c r="E2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2" spans="1:5" ht="17.5" x14ac:dyDescent="0.35">
      <c r="A212" s="25" t="s">
        <v>133</v>
      </c>
      <c r="B212" s="26" t="s">
        <v>124</v>
      </c>
      <c r="C212" s="27">
        <v>10795.42</v>
      </c>
      <c r="D212" s="28">
        <v>45762</v>
      </c>
      <c r="E2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3" spans="1:5" ht="17.5" x14ac:dyDescent="0.35">
      <c r="A213" s="25" t="s">
        <v>133</v>
      </c>
      <c r="B213" s="26" t="s">
        <v>125</v>
      </c>
      <c r="C213" s="27">
        <v>41181.949999999997</v>
      </c>
      <c r="D213" s="28">
        <v>46142</v>
      </c>
      <c r="E2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4" spans="1:5" ht="17.5" x14ac:dyDescent="0.35">
      <c r="A214" s="25" t="s">
        <v>133</v>
      </c>
      <c r="B214" s="26" t="s">
        <v>126</v>
      </c>
      <c r="C214" s="27">
        <v>10795.42</v>
      </c>
      <c r="D214" s="28">
        <v>46142</v>
      </c>
      <c r="E2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5" spans="1:5" ht="17.5" x14ac:dyDescent="0.35">
      <c r="A215" s="25" t="s">
        <v>133</v>
      </c>
      <c r="B215" s="26" t="s">
        <v>127</v>
      </c>
      <c r="C215" s="27">
        <v>391622.5</v>
      </c>
      <c r="D215" s="28">
        <v>45519</v>
      </c>
      <c r="E2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6" spans="1:5" ht="17.5" x14ac:dyDescent="0.35">
      <c r="A216" s="25" t="s">
        <v>133</v>
      </c>
      <c r="B216" s="26" t="s">
        <v>128</v>
      </c>
      <c r="C216" s="27">
        <v>102659.74</v>
      </c>
      <c r="D216" s="28">
        <v>45519</v>
      </c>
      <c r="E2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7" spans="1:5" ht="17.5" x14ac:dyDescent="0.35">
      <c r="A217" s="25" t="s">
        <v>133</v>
      </c>
      <c r="B217" s="26" t="s">
        <v>129</v>
      </c>
      <c r="C217" s="27">
        <v>5263.74</v>
      </c>
      <c r="D217" s="28">
        <v>45961</v>
      </c>
      <c r="E2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8" spans="1:5" ht="17.5" x14ac:dyDescent="0.35">
      <c r="A218" s="25" t="s">
        <v>133</v>
      </c>
      <c r="B218" s="26" t="s">
        <v>130</v>
      </c>
      <c r="C218" s="27">
        <v>1379.84</v>
      </c>
      <c r="D218" s="28">
        <v>45961</v>
      </c>
      <c r="E2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9" spans="1:5" ht="17.5" x14ac:dyDescent="0.35">
      <c r="A219" s="25" t="s">
        <v>134</v>
      </c>
      <c r="B219" s="26" t="s">
        <v>76</v>
      </c>
      <c r="C219" s="27">
        <v>3420.18</v>
      </c>
      <c r="D219" s="28">
        <v>45519</v>
      </c>
      <c r="E2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0" spans="1:5" ht="17.5" x14ac:dyDescent="0.35">
      <c r="A220" s="25" t="s">
        <v>134</v>
      </c>
      <c r="B220" s="26" t="s">
        <v>78</v>
      </c>
      <c r="C220" s="27">
        <v>3307.44</v>
      </c>
      <c r="D220" s="28">
        <v>45519</v>
      </c>
      <c r="E2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1" spans="1:5" ht="17.5" x14ac:dyDescent="0.35">
      <c r="A221" s="25" t="s">
        <v>134</v>
      </c>
      <c r="B221" s="26" t="s">
        <v>80</v>
      </c>
      <c r="C221" s="27">
        <v>3307.44</v>
      </c>
      <c r="D221" s="28">
        <v>45877</v>
      </c>
      <c r="E2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2" spans="1:5" ht="17.5" x14ac:dyDescent="0.35">
      <c r="A222" s="25" t="s">
        <v>134</v>
      </c>
      <c r="B222" s="26" t="s">
        <v>82</v>
      </c>
      <c r="C222" s="27">
        <v>3909.32</v>
      </c>
      <c r="D222" s="28">
        <v>45519</v>
      </c>
      <c r="E2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3" spans="1:5" ht="17.5" x14ac:dyDescent="0.35">
      <c r="A223" s="25" t="s">
        <v>134</v>
      </c>
      <c r="B223" s="26" t="s">
        <v>84</v>
      </c>
      <c r="C223" s="27">
        <v>3064.68</v>
      </c>
      <c r="D223" s="28">
        <v>45519</v>
      </c>
      <c r="E2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4" spans="1:5" ht="17.5" x14ac:dyDescent="0.35">
      <c r="A224" s="25" t="s">
        <v>134</v>
      </c>
      <c r="B224" s="26" t="s">
        <v>86</v>
      </c>
      <c r="C224" s="27">
        <v>6124.5</v>
      </c>
      <c r="D224" s="28">
        <v>45877</v>
      </c>
      <c r="E2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5" spans="1:5" ht="17.5" x14ac:dyDescent="0.35">
      <c r="A225" s="25" t="s">
        <v>134</v>
      </c>
      <c r="B225" s="26" t="s">
        <v>72</v>
      </c>
      <c r="C225" s="27">
        <v>8102.15</v>
      </c>
      <c r="D225" s="28">
        <v>45140</v>
      </c>
      <c r="E2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26" spans="1:5" ht="17.5" x14ac:dyDescent="0.35">
      <c r="A226" s="25" t="s">
        <v>134</v>
      </c>
      <c r="B226" s="26" t="s">
        <v>73</v>
      </c>
      <c r="C226" s="27">
        <v>10247.84</v>
      </c>
      <c r="D226" s="28">
        <v>45504</v>
      </c>
      <c r="E2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7" spans="1:5" ht="17.5" x14ac:dyDescent="0.35">
      <c r="A227" s="25" t="s">
        <v>134</v>
      </c>
      <c r="B227" s="26" t="s">
        <v>93</v>
      </c>
      <c r="C227" s="27">
        <v>10247.84</v>
      </c>
      <c r="D227" s="28">
        <v>45877</v>
      </c>
      <c r="E2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8" spans="1:5" ht="17.5" x14ac:dyDescent="0.35">
      <c r="A228" s="25" t="s">
        <v>134</v>
      </c>
      <c r="B228" s="26" t="s">
        <v>74</v>
      </c>
      <c r="C228" s="27">
        <v>4551.59</v>
      </c>
      <c r="D228" s="28">
        <v>45412</v>
      </c>
      <c r="E2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29" spans="1:5" ht="17.5" x14ac:dyDescent="0.35">
      <c r="A229" s="25" t="s">
        <v>134</v>
      </c>
      <c r="B229" s="26" t="s">
        <v>96</v>
      </c>
      <c r="C229" s="27">
        <v>3256.98</v>
      </c>
      <c r="D229" s="28">
        <v>45127</v>
      </c>
      <c r="E2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30" spans="1:5" ht="17.5" x14ac:dyDescent="0.35">
      <c r="A230" s="25" t="s">
        <v>134</v>
      </c>
      <c r="B230" s="26" t="s">
        <v>98</v>
      </c>
      <c r="C230" s="27">
        <v>7598.59</v>
      </c>
      <c r="D230" s="28">
        <v>45127</v>
      </c>
      <c r="E2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31" spans="1:5" ht="17.5" x14ac:dyDescent="0.35">
      <c r="A231" s="25" t="s">
        <v>134</v>
      </c>
      <c r="B231" s="26" t="s">
        <v>100</v>
      </c>
      <c r="C231" s="27">
        <v>5716.84</v>
      </c>
      <c r="D231" s="28">
        <v>45127</v>
      </c>
      <c r="E2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32" spans="1:5" ht="17.5" x14ac:dyDescent="0.35">
      <c r="A232" s="25" t="s">
        <v>134</v>
      </c>
      <c r="B232" s="26" t="s">
        <v>102</v>
      </c>
      <c r="C232" s="27">
        <v>8957.5400000000009</v>
      </c>
      <c r="D232" s="28">
        <v>45488</v>
      </c>
      <c r="E2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3" spans="1:5" ht="17.5" x14ac:dyDescent="0.35">
      <c r="A233" s="25" t="s">
        <v>134</v>
      </c>
      <c r="B233" s="26" t="s">
        <v>104</v>
      </c>
      <c r="C233" s="27">
        <v>9911.23</v>
      </c>
      <c r="D233" s="28">
        <v>45853</v>
      </c>
      <c r="E2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4" spans="1:5" ht="17.5" x14ac:dyDescent="0.35">
      <c r="A234" s="25" t="s">
        <v>134</v>
      </c>
      <c r="B234" s="26" t="s">
        <v>106</v>
      </c>
      <c r="C234" s="27">
        <v>1292.77</v>
      </c>
      <c r="D234" s="28">
        <v>45853</v>
      </c>
      <c r="E2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5" spans="1:5" ht="17.5" x14ac:dyDescent="0.35">
      <c r="A235" s="25" t="s">
        <v>134</v>
      </c>
      <c r="B235" s="26" t="s">
        <v>108</v>
      </c>
      <c r="C235" s="27">
        <v>1229.82</v>
      </c>
      <c r="D235" s="28">
        <v>45853</v>
      </c>
      <c r="E2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6" spans="1:5" ht="17.5" x14ac:dyDescent="0.35">
      <c r="A236" s="25" t="s">
        <v>134</v>
      </c>
      <c r="B236" s="26" t="s">
        <v>110</v>
      </c>
      <c r="C236" s="27">
        <v>1292.77</v>
      </c>
      <c r="D236" s="28">
        <v>46142</v>
      </c>
      <c r="E2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7" spans="1:5" ht="17.5" x14ac:dyDescent="0.35">
      <c r="A237" s="25" t="s">
        <v>134</v>
      </c>
      <c r="B237" s="26" t="s">
        <v>112</v>
      </c>
      <c r="C237" s="27">
        <v>2469.0100000000002</v>
      </c>
      <c r="D237" s="28">
        <v>45541</v>
      </c>
      <c r="E2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8" spans="1:5" ht="17.5" x14ac:dyDescent="0.35">
      <c r="A238" s="25" t="s">
        <v>134</v>
      </c>
      <c r="B238" s="26" t="s">
        <v>113</v>
      </c>
      <c r="C238" s="27">
        <v>3106.74</v>
      </c>
      <c r="D238" s="28">
        <v>45519</v>
      </c>
      <c r="E2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9" spans="1:5" ht="17.5" x14ac:dyDescent="0.35">
      <c r="A239" s="25" t="s">
        <v>134</v>
      </c>
      <c r="B239" s="26" t="s">
        <v>115</v>
      </c>
      <c r="C239" s="27">
        <v>3012.05</v>
      </c>
      <c r="D239" s="28">
        <v>45519</v>
      </c>
      <c r="E2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0" spans="1:5" ht="17.5" x14ac:dyDescent="0.35">
      <c r="A240" s="25" t="s">
        <v>134</v>
      </c>
      <c r="B240" s="26" t="s">
        <v>117</v>
      </c>
      <c r="C240" s="27">
        <v>3012.05</v>
      </c>
      <c r="D240" s="28">
        <v>45877</v>
      </c>
      <c r="E2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1" spans="1:5" ht="17.5" x14ac:dyDescent="0.35">
      <c r="A241" s="25" t="s">
        <v>134</v>
      </c>
      <c r="B241" s="26" t="s">
        <v>119</v>
      </c>
      <c r="C241" s="27">
        <v>4586.53</v>
      </c>
      <c r="D241" s="28">
        <v>45519</v>
      </c>
      <c r="E2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2" spans="1:5" ht="17.5" x14ac:dyDescent="0.35">
      <c r="A242" s="25" t="s">
        <v>134</v>
      </c>
      <c r="B242" s="26" t="s">
        <v>121</v>
      </c>
      <c r="C242" s="27">
        <v>3027.42</v>
      </c>
      <c r="D242" s="28">
        <v>45519</v>
      </c>
      <c r="E2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3" spans="1:5" ht="17.5" x14ac:dyDescent="0.35">
      <c r="A243" s="25" t="s">
        <v>134</v>
      </c>
      <c r="B243" s="26" t="s">
        <v>123</v>
      </c>
      <c r="C243" s="27">
        <v>3027.42</v>
      </c>
      <c r="D243" s="28">
        <v>45762</v>
      </c>
      <c r="E2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4" spans="1:5" ht="17.5" x14ac:dyDescent="0.35">
      <c r="A244" s="25" t="s">
        <v>134</v>
      </c>
      <c r="B244" s="26" t="s">
        <v>125</v>
      </c>
      <c r="C244" s="27">
        <v>3027.42</v>
      </c>
      <c r="D244" s="28">
        <v>46142</v>
      </c>
      <c r="E2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5" spans="1:5" ht="17.5" x14ac:dyDescent="0.35">
      <c r="A245" s="25" t="s">
        <v>134</v>
      </c>
      <c r="B245" s="26" t="s">
        <v>127</v>
      </c>
      <c r="C245" s="27">
        <v>28789.43</v>
      </c>
      <c r="D245" s="28">
        <v>45519</v>
      </c>
      <c r="E2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6" spans="1:5" ht="17.5" x14ac:dyDescent="0.35">
      <c r="A246" s="25" t="s">
        <v>134</v>
      </c>
      <c r="B246" s="26" t="s">
        <v>129</v>
      </c>
      <c r="C246" s="27">
        <v>386.95</v>
      </c>
      <c r="D246" s="28">
        <v>45961</v>
      </c>
      <c r="E2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7" spans="1:5" ht="17.5" x14ac:dyDescent="0.35">
      <c r="A247" s="25" t="s">
        <v>135</v>
      </c>
      <c r="B247" s="26" t="s">
        <v>76</v>
      </c>
      <c r="C247" s="27">
        <v>114026.45</v>
      </c>
      <c r="D247" s="28">
        <v>45519</v>
      </c>
      <c r="E2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8" spans="1:5" ht="17.5" x14ac:dyDescent="0.35">
      <c r="A248" s="25" t="s">
        <v>135</v>
      </c>
      <c r="B248" s="26" t="s">
        <v>77</v>
      </c>
      <c r="C248" s="27">
        <v>9280.07</v>
      </c>
      <c r="D248" s="28">
        <v>45519</v>
      </c>
      <c r="E2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9" spans="1:5" ht="17.5" x14ac:dyDescent="0.35">
      <c r="A249" s="25" t="s">
        <v>135</v>
      </c>
      <c r="B249" s="26" t="s">
        <v>78</v>
      </c>
      <c r="C249" s="27">
        <v>110267.61</v>
      </c>
      <c r="D249" s="28">
        <v>45519</v>
      </c>
      <c r="E2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0" spans="1:5" ht="17.5" x14ac:dyDescent="0.35">
      <c r="A250" s="25" t="s">
        <v>135</v>
      </c>
      <c r="B250" s="26" t="s">
        <v>79</v>
      </c>
      <c r="C250" s="27">
        <v>8974.15</v>
      </c>
      <c r="D250" s="28">
        <v>45519</v>
      </c>
      <c r="E2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1" spans="1:5" ht="17.5" x14ac:dyDescent="0.35">
      <c r="A251" s="25" t="s">
        <v>135</v>
      </c>
      <c r="B251" s="26" t="s">
        <v>80</v>
      </c>
      <c r="C251" s="27">
        <v>110267.61</v>
      </c>
      <c r="D251" s="28">
        <v>45877</v>
      </c>
      <c r="E2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2" spans="1:5" ht="17.5" x14ac:dyDescent="0.35">
      <c r="A252" s="25" t="s">
        <v>135</v>
      </c>
      <c r="B252" s="26" t="s">
        <v>81</v>
      </c>
      <c r="C252" s="27">
        <v>8974.15</v>
      </c>
      <c r="D252" s="28">
        <v>45877</v>
      </c>
      <c r="E2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3" spans="1:5" ht="17.5" x14ac:dyDescent="0.35">
      <c r="A253" s="25" t="s">
        <v>135</v>
      </c>
      <c r="B253" s="26" t="s">
        <v>82</v>
      </c>
      <c r="C253" s="27">
        <v>130334.02</v>
      </c>
      <c r="D253" s="28">
        <v>45519</v>
      </c>
      <c r="E2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4" spans="1:5" ht="17.5" x14ac:dyDescent="0.35">
      <c r="A254" s="25" t="s">
        <v>135</v>
      </c>
      <c r="B254" s="26" t="s">
        <v>83</v>
      </c>
      <c r="C254" s="27">
        <v>9490.74</v>
      </c>
      <c r="D254" s="28">
        <v>45519</v>
      </c>
      <c r="E2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5" spans="1:5" ht="17.5" x14ac:dyDescent="0.35">
      <c r="A255" s="25" t="s">
        <v>135</v>
      </c>
      <c r="B255" s="26" t="s">
        <v>84</v>
      </c>
      <c r="C255" s="27">
        <v>102174.25</v>
      </c>
      <c r="D255" s="28">
        <v>45519</v>
      </c>
      <c r="E2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6" spans="1:5" ht="17.5" x14ac:dyDescent="0.35">
      <c r="A256" s="25" t="s">
        <v>135</v>
      </c>
      <c r="B256" s="26" t="s">
        <v>85</v>
      </c>
      <c r="C256" s="27">
        <v>7440.19</v>
      </c>
      <c r="D256" s="28">
        <v>45519</v>
      </c>
      <c r="E2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7" spans="1:5" ht="17.5" x14ac:dyDescent="0.35">
      <c r="A257" s="25" t="s">
        <v>135</v>
      </c>
      <c r="B257" s="26" t="s">
        <v>86</v>
      </c>
      <c r="C257" s="27">
        <v>204186.6</v>
      </c>
      <c r="D257" s="28">
        <v>45877</v>
      </c>
      <c r="E2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8" spans="1:5" ht="17.5" x14ac:dyDescent="0.35">
      <c r="A258" s="25" t="s">
        <v>135</v>
      </c>
      <c r="B258" s="26" t="s">
        <v>87</v>
      </c>
      <c r="C258" s="27">
        <v>14868.58</v>
      </c>
      <c r="D258" s="28">
        <v>45877</v>
      </c>
      <c r="E2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9" spans="1:5" ht="17.5" x14ac:dyDescent="0.35">
      <c r="A259" s="25" t="s">
        <v>135</v>
      </c>
      <c r="B259" s="26" t="s">
        <v>70</v>
      </c>
      <c r="C259" s="27">
        <v>305009.28999999998</v>
      </c>
      <c r="D259" s="28">
        <v>44880</v>
      </c>
      <c r="E2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60" spans="1:5" ht="17.5" x14ac:dyDescent="0.35">
      <c r="A260" s="25" t="s">
        <v>135</v>
      </c>
      <c r="B260" s="26" t="s">
        <v>88</v>
      </c>
      <c r="C260" s="27">
        <v>22210.35</v>
      </c>
      <c r="D260" s="28">
        <v>44880</v>
      </c>
      <c r="E2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61" spans="1:5" ht="17.5" x14ac:dyDescent="0.35">
      <c r="A261" s="25" t="s">
        <v>135</v>
      </c>
      <c r="B261" s="26" t="s">
        <v>71</v>
      </c>
      <c r="C261" s="27">
        <v>320549.89</v>
      </c>
      <c r="D261" s="28">
        <v>44925</v>
      </c>
      <c r="E2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62" spans="1:5" ht="17.5" x14ac:dyDescent="0.35">
      <c r="A262" s="25" t="s">
        <v>135</v>
      </c>
      <c r="B262" s="26" t="s">
        <v>89</v>
      </c>
      <c r="C262" s="27">
        <v>23341.99</v>
      </c>
      <c r="D262" s="28">
        <v>44925</v>
      </c>
      <c r="E2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63" spans="1:5" ht="17.5" x14ac:dyDescent="0.35">
      <c r="A263" s="25" t="s">
        <v>135</v>
      </c>
      <c r="B263" s="26" t="s">
        <v>72</v>
      </c>
      <c r="C263" s="27">
        <v>270119.75</v>
      </c>
      <c r="D263" s="28">
        <v>45140</v>
      </c>
      <c r="E2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64" spans="1:5" ht="17.5" x14ac:dyDescent="0.35">
      <c r="A264" s="25" t="s">
        <v>135</v>
      </c>
      <c r="B264" s="26" t="s">
        <v>90</v>
      </c>
      <c r="C264" s="27">
        <v>19669.740000000002</v>
      </c>
      <c r="D264" s="28">
        <v>45140</v>
      </c>
      <c r="E2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65" spans="1:5" ht="17.5" x14ac:dyDescent="0.35">
      <c r="A265" s="25" t="s">
        <v>135</v>
      </c>
      <c r="B265" s="26" t="s">
        <v>73</v>
      </c>
      <c r="C265" s="27">
        <v>341655.72</v>
      </c>
      <c r="D265" s="28">
        <v>45504</v>
      </c>
      <c r="E2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6" spans="1:5" ht="17.5" x14ac:dyDescent="0.35">
      <c r="A266" s="25" t="s">
        <v>135</v>
      </c>
      <c r="B266" s="26" t="s">
        <v>92</v>
      </c>
      <c r="C266" s="27">
        <v>3483.77</v>
      </c>
      <c r="D266" s="28">
        <v>45504</v>
      </c>
      <c r="E2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7" spans="1:5" ht="17.5" x14ac:dyDescent="0.35">
      <c r="A267" s="25" t="s">
        <v>135</v>
      </c>
      <c r="B267" s="26" t="s">
        <v>93</v>
      </c>
      <c r="C267" s="27">
        <v>341655.72</v>
      </c>
      <c r="D267" s="28">
        <v>45877</v>
      </c>
      <c r="E2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8" spans="1:5" ht="17.5" x14ac:dyDescent="0.35">
      <c r="A268" s="25" t="s">
        <v>135</v>
      </c>
      <c r="B268" s="26" t="s">
        <v>94</v>
      </c>
      <c r="C268" s="27">
        <v>24878.89</v>
      </c>
      <c r="D268" s="28">
        <v>45877</v>
      </c>
      <c r="E2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9" spans="1:5" ht="17.5" x14ac:dyDescent="0.35">
      <c r="A269" s="25" t="s">
        <v>135</v>
      </c>
      <c r="B269" s="26" t="s">
        <v>74</v>
      </c>
      <c r="C269" s="27">
        <v>151746.66</v>
      </c>
      <c r="D269" s="28">
        <v>45412</v>
      </c>
      <c r="E2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70" spans="1:5" ht="17.5" x14ac:dyDescent="0.35">
      <c r="A270" s="25" t="s">
        <v>135</v>
      </c>
      <c r="B270" s="26" t="s">
        <v>95</v>
      </c>
      <c r="C270" s="27">
        <v>11049.98</v>
      </c>
      <c r="D270" s="28">
        <v>45412</v>
      </c>
      <c r="E2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71" spans="1:5" ht="17.5" x14ac:dyDescent="0.35">
      <c r="A271" s="25" t="s">
        <v>135</v>
      </c>
      <c r="B271" s="26" t="s">
        <v>96</v>
      </c>
      <c r="C271" s="27">
        <v>108585.27</v>
      </c>
      <c r="D271" s="28">
        <v>44985</v>
      </c>
      <c r="E2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72" spans="1:5" ht="17.5" x14ac:dyDescent="0.35">
      <c r="A272" s="25" t="s">
        <v>135</v>
      </c>
      <c r="B272" s="26" t="s">
        <v>97</v>
      </c>
      <c r="C272" s="27">
        <v>7907.03</v>
      </c>
      <c r="D272" s="28">
        <v>44985</v>
      </c>
      <c r="E2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73" spans="1:5" ht="17.5" x14ac:dyDescent="0.35">
      <c r="A273" s="25" t="s">
        <v>135</v>
      </c>
      <c r="B273" s="26" t="s">
        <v>98</v>
      </c>
      <c r="C273" s="27">
        <v>253331.62</v>
      </c>
      <c r="D273" s="28">
        <v>44985</v>
      </c>
      <c r="E2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74" spans="1:5" ht="17.5" x14ac:dyDescent="0.35">
      <c r="A274" s="25" t="s">
        <v>135</v>
      </c>
      <c r="B274" s="26" t="s">
        <v>99</v>
      </c>
      <c r="C274" s="27">
        <v>18447.25</v>
      </c>
      <c r="D274" s="28">
        <v>44985</v>
      </c>
      <c r="E2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75" spans="1:5" ht="17.5" x14ac:dyDescent="0.35">
      <c r="A275" s="25" t="s">
        <v>135</v>
      </c>
      <c r="B275" s="26" t="s">
        <v>100</v>
      </c>
      <c r="C275" s="27">
        <v>190595.33</v>
      </c>
      <c r="D275" s="28">
        <v>45127</v>
      </c>
      <c r="E2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76" spans="1:5" ht="17.5" x14ac:dyDescent="0.35">
      <c r="A276" s="25" t="s">
        <v>135</v>
      </c>
      <c r="B276" s="26" t="s">
        <v>101</v>
      </c>
      <c r="C276" s="27">
        <v>13878.88</v>
      </c>
      <c r="D276" s="28">
        <v>45127</v>
      </c>
      <c r="E2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77" spans="1:5" ht="17.5" x14ac:dyDescent="0.35">
      <c r="A277" s="25" t="s">
        <v>135</v>
      </c>
      <c r="B277" s="26" t="s">
        <v>102</v>
      </c>
      <c r="C277" s="27">
        <v>298638.13</v>
      </c>
      <c r="D277" s="28">
        <v>45488</v>
      </c>
      <c r="E2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8" spans="1:5" ht="17.5" x14ac:dyDescent="0.35">
      <c r="A278" s="25" t="s">
        <v>135</v>
      </c>
      <c r="B278" s="26" t="s">
        <v>103</v>
      </c>
      <c r="C278" s="27">
        <v>21746.41</v>
      </c>
      <c r="D278" s="28">
        <v>45488</v>
      </c>
      <c r="E2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9" spans="1:5" ht="17.5" x14ac:dyDescent="0.35">
      <c r="A279" s="25" t="s">
        <v>135</v>
      </c>
      <c r="B279" s="26" t="s">
        <v>104</v>
      </c>
      <c r="C279" s="27">
        <v>330433.34999999998</v>
      </c>
      <c r="D279" s="28">
        <v>45853</v>
      </c>
      <c r="E2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0" spans="1:5" ht="17.5" x14ac:dyDescent="0.35">
      <c r="A280" s="25" t="s">
        <v>135</v>
      </c>
      <c r="B280" s="26" t="s">
        <v>105</v>
      </c>
      <c r="C280" s="27">
        <v>24061.69</v>
      </c>
      <c r="D280" s="28">
        <v>45853</v>
      </c>
      <c r="E2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1" spans="1:5" ht="17.5" x14ac:dyDescent="0.35">
      <c r="A281" s="25" t="s">
        <v>135</v>
      </c>
      <c r="B281" s="26" t="s">
        <v>106</v>
      </c>
      <c r="C281" s="27">
        <v>43100.15</v>
      </c>
      <c r="D281" s="28">
        <v>45853</v>
      </c>
      <c r="E2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2" spans="1:5" ht="17.5" x14ac:dyDescent="0.35">
      <c r="A282" s="25" t="s">
        <v>135</v>
      </c>
      <c r="B282" s="26" t="s">
        <v>107</v>
      </c>
      <c r="C282" s="27">
        <v>3138.49</v>
      </c>
      <c r="D282" s="28">
        <v>45853</v>
      </c>
      <c r="E2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3" spans="1:5" ht="17.5" x14ac:dyDescent="0.35">
      <c r="A283" s="25" t="s">
        <v>135</v>
      </c>
      <c r="B283" s="26" t="s">
        <v>108</v>
      </c>
      <c r="C283" s="27">
        <v>41001.39</v>
      </c>
      <c r="D283" s="28">
        <v>45853</v>
      </c>
      <c r="E2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4" spans="1:5" ht="17.5" x14ac:dyDescent="0.35">
      <c r="A284" s="25" t="s">
        <v>135</v>
      </c>
      <c r="B284" s="26" t="s">
        <v>109</v>
      </c>
      <c r="C284" s="27">
        <v>2985.67</v>
      </c>
      <c r="D284" s="28">
        <v>45853</v>
      </c>
      <c r="E2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5" spans="1:5" ht="17.5" x14ac:dyDescent="0.35">
      <c r="A285" s="25" t="s">
        <v>135</v>
      </c>
      <c r="B285" s="26" t="s">
        <v>110</v>
      </c>
      <c r="C285" s="27">
        <v>43100.15</v>
      </c>
      <c r="D285" s="28">
        <v>46142</v>
      </c>
      <c r="E2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6" spans="1:5" ht="17.5" x14ac:dyDescent="0.35">
      <c r="A286" s="25" t="s">
        <v>135</v>
      </c>
      <c r="B286" s="26" t="s">
        <v>111</v>
      </c>
      <c r="C286" s="27">
        <v>3138.49</v>
      </c>
      <c r="D286" s="28">
        <v>46142</v>
      </c>
      <c r="E2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7" spans="1:5" ht="17.5" x14ac:dyDescent="0.35">
      <c r="A287" s="25" t="s">
        <v>135</v>
      </c>
      <c r="B287" s="26" t="s">
        <v>112</v>
      </c>
      <c r="C287" s="27">
        <v>103892.9</v>
      </c>
      <c r="D287" s="28">
        <v>45541</v>
      </c>
      <c r="E2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8" spans="1:5" ht="17.5" x14ac:dyDescent="0.35">
      <c r="A288" s="25" t="s">
        <v>135</v>
      </c>
      <c r="B288" s="26" t="s">
        <v>113</v>
      </c>
      <c r="C288" s="27">
        <v>103576.37</v>
      </c>
      <c r="D288" s="28">
        <v>45519</v>
      </c>
      <c r="E2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9" spans="1:5" ht="17.5" x14ac:dyDescent="0.35">
      <c r="A289" s="25" t="s">
        <v>135</v>
      </c>
      <c r="B289" s="26" t="s">
        <v>114</v>
      </c>
      <c r="C289" s="27">
        <v>8429.58</v>
      </c>
      <c r="D289" s="28">
        <v>45519</v>
      </c>
      <c r="E2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0" spans="1:5" ht="17.5" x14ac:dyDescent="0.35">
      <c r="A290" s="25" t="s">
        <v>135</v>
      </c>
      <c r="B290" s="26" t="s">
        <v>115</v>
      </c>
      <c r="C290" s="27">
        <v>100419.66</v>
      </c>
      <c r="D290" s="28">
        <v>45519</v>
      </c>
      <c r="E2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1" spans="1:5" ht="17.5" x14ac:dyDescent="0.35">
      <c r="A291" s="25" t="s">
        <v>135</v>
      </c>
      <c r="B291" s="26" t="s">
        <v>116</v>
      </c>
      <c r="C291" s="27">
        <v>8172.67</v>
      </c>
      <c r="D291" s="28">
        <v>45519</v>
      </c>
      <c r="E2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2" spans="1:5" ht="17.5" x14ac:dyDescent="0.35">
      <c r="A292" s="25" t="s">
        <v>135</v>
      </c>
      <c r="B292" s="26" t="s">
        <v>117</v>
      </c>
      <c r="C292" s="27">
        <v>100419.66</v>
      </c>
      <c r="D292" s="28">
        <v>45877</v>
      </c>
      <c r="E2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3" spans="1:5" ht="17.5" x14ac:dyDescent="0.35">
      <c r="A293" s="25" t="s">
        <v>135</v>
      </c>
      <c r="B293" s="26" t="s">
        <v>118</v>
      </c>
      <c r="C293" s="27">
        <v>8172.67</v>
      </c>
      <c r="D293" s="28">
        <v>45877</v>
      </c>
      <c r="E2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4" spans="1:5" ht="17.5" x14ac:dyDescent="0.35">
      <c r="A294" s="25" t="s">
        <v>135</v>
      </c>
      <c r="B294" s="26" t="s">
        <v>119</v>
      </c>
      <c r="C294" s="27">
        <v>152911.71</v>
      </c>
      <c r="D294" s="28">
        <v>45519</v>
      </c>
      <c r="E2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5" spans="1:5" ht="17.5" x14ac:dyDescent="0.35">
      <c r="A295" s="25" t="s">
        <v>135</v>
      </c>
      <c r="B295" s="26" t="s">
        <v>120</v>
      </c>
      <c r="C295" s="27">
        <v>11134.81</v>
      </c>
      <c r="D295" s="28">
        <v>45519</v>
      </c>
      <c r="E2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6" spans="1:5" ht="17.5" x14ac:dyDescent="0.35">
      <c r="A296" s="25" t="s">
        <v>135</v>
      </c>
      <c r="B296" s="26" t="s">
        <v>121</v>
      </c>
      <c r="C296" s="27">
        <v>100931.94</v>
      </c>
      <c r="D296" s="28">
        <v>45519</v>
      </c>
      <c r="E2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7" spans="1:5" ht="17.5" x14ac:dyDescent="0.35">
      <c r="A297" s="25" t="s">
        <v>135</v>
      </c>
      <c r="B297" s="26" t="s">
        <v>122</v>
      </c>
      <c r="C297" s="27">
        <v>7349.72</v>
      </c>
      <c r="D297" s="28">
        <v>45519</v>
      </c>
      <c r="E2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8" spans="1:5" ht="17.5" x14ac:dyDescent="0.35">
      <c r="A298" s="25" t="s">
        <v>135</v>
      </c>
      <c r="B298" s="26" t="s">
        <v>123</v>
      </c>
      <c r="C298" s="27">
        <v>100931.94</v>
      </c>
      <c r="D298" s="28">
        <v>45762</v>
      </c>
      <c r="E2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9" spans="1:5" ht="17.5" x14ac:dyDescent="0.35">
      <c r="A299" s="25" t="s">
        <v>135</v>
      </c>
      <c r="B299" s="26" t="s">
        <v>124</v>
      </c>
      <c r="C299" s="27">
        <v>7349.72</v>
      </c>
      <c r="D299" s="28">
        <v>45762</v>
      </c>
      <c r="E2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0" spans="1:5" ht="17.5" x14ac:dyDescent="0.35">
      <c r="A300" s="25" t="s">
        <v>135</v>
      </c>
      <c r="B300" s="26" t="s">
        <v>125</v>
      </c>
      <c r="C300" s="27">
        <v>100931.94</v>
      </c>
      <c r="D300" s="28">
        <v>46142</v>
      </c>
      <c r="E3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1" spans="1:5" ht="17.5" x14ac:dyDescent="0.35">
      <c r="A301" s="25" t="s">
        <v>135</v>
      </c>
      <c r="B301" s="26" t="s">
        <v>126</v>
      </c>
      <c r="C301" s="27">
        <v>7349.72</v>
      </c>
      <c r="D301" s="28">
        <v>46142</v>
      </c>
      <c r="E3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2" spans="1:5" ht="17.5" x14ac:dyDescent="0.35">
      <c r="A302" s="25" t="s">
        <v>135</v>
      </c>
      <c r="B302" s="26" t="s">
        <v>127</v>
      </c>
      <c r="C302" s="27">
        <v>959819.06</v>
      </c>
      <c r="D302" s="28">
        <v>45519</v>
      </c>
      <c r="E3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3" spans="1:5" ht="17.5" x14ac:dyDescent="0.35">
      <c r="A303" s="25" t="s">
        <v>135</v>
      </c>
      <c r="B303" s="26" t="s">
        <v>128</v>
      </c>
      <c r="C303" s="27">
        <v>69892.679999999993</v>
      </c>
      <c r="D303" s="28">
        <v>45519</v>
      </c>
      <c r="E3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4" spans="1:5" ht="17.5" x14ac:dyDescent="0.35">
      <c r="A304" s="25" t="s">
        <v>135</v>
      </c>
      <c r="B304" s="26" t="s">
        <v>129</v>
      </c>
      <c r="C304" s="27">
        <v>12900.79</v>
      </c>
      <c r="D304" s="28">
        <v>45961</v>
      </c>
      <c r="E3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5" spans="1:5" ht="17.5" x14ac:dyDescent="0.35">
      <c r="A305" s="25" t="s">
        <v>135</v>
      </c>
      <c r="B305" s="26" t="s">
        <v>130</v>
      </c>
      <c r="C305" s="27">
        <v>939.42</v>
      </c>
      <c r="D305" s="28">
        <v>45961</v>
      </c>
      <c r="E3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6" spans="1:5" ht="17.5" x14ac:dyDescent="0.35">
      <c r="A306" s="25" t="s">
        <v>136</v>
      </c>
      <c r="B306" s="26" t="s">
        <v>76</v>
      </c>
      <c r="C306" s="27">
        <v>5181.68</v>
      </c>
      <c r="D306" s="28">
        <v>45519</v>
      </c>
      <c r="E3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7" spans="1:5" ht="17.5" x14ac:dyDescent="0.35">
      <c r="A307" s="25" t="s">
        <v>136</v>
      </c>
      <c r="B307" s="26" t="s">
        <v>78</v>
      </c>
      <c r="C307" s="27">
        <v>5010.8599999999997</v>
      </c>
      <c r="D307" s="28">
        <v>45519</v>
      </c>
      <c r="E3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8" spans="1:5" ht="17.5" x14ac:dyDescent="0.35">
      <c r="A308" s="25" t="s">
        <v>136</v>
      </c>
      <c r="B308" s="26" t="s">
        <v>80</v>
      </c>
      <c r="C308" s="27">
        <v>5010.8599999999997</v>
      </c>
      <c r="D308" s="28">
        <v>45877</v>
      </c>
      <c r="E3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9" spans="1:5" ht="17.5" x14ac:dyDescent="0.35">
      <c r="A309" s="25" t="s">
        <v>136</v>
      </c>
      <c r="B309" s="26" t="s">
        <v>82</v>
      </c>
      <c r="C309" s="27">
        <v>5922.74</v>
      </c>
      <c r="D309" s="28">
        <v>45519</v>
      </c>
      <c r="E3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0" spans="1:5" ht="17.5" x14ac:dyDescent="0.35">
      <c r="A310" s="25" t="s">
        <v>136</v>
      </c>
      <c r="B310" s="26" t="s">
        <v>84</v>
      </c>
      <c r="C310" s="27">
        <v>4643.08</v>
      </c>
      <c r="D310" s="28">
        <v>45519</v>
      </c>
      <c r="E3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1" spans="1:5" ht="17.5" x14ac:dyDescent="0.35">
      <c r="A311" s="25" t="s">
        <v>136</v>
      </c>
      <c r="B311" s="26" t="s">
        <v>86</v>
      </c>
      <c r="C311" s="27">
        <v>9278.7999999999993</v>
      </c>
      <c r="D311" s="28">
        <v>45877</v>
      </c>
      <c r="E3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2" spans="1:5" ht="17.5" x14ac:dyDescent="0.35">
      <c r="A312" s="25" t="s">
        <v>136</v>
      </c>
      <c r="B312" s="26" t="s">
        <v>70</v>
      </c>
      <c r="C312" s="27">
        <v>13860.46</v>
      </c>
      <c r="D312" s="28">
        <v>44880</v>
      </c>
      <c r="E3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13" spans="1:5" ht="17.5" x14ac:dyDescent="0.35">
      <c r="A313" s="25" t="s">
        <v>136</v>
      </c>
      <c r="B313" s="26" t="s">
        <v>71</v>
      </c>
      <c r="C313" s="27">
        <v>14566.67</v>
      </c>
      <c r="D313" s="28">
        <v>44925</v>
      </c>
      <c r="E3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14" spans="1:5" ht="17.5" x14ac:dyDescent="0.35">
      <c r="A314" s="25" t="s">
        <v>136</v>
      </c>
      <c r="B314" s="26" t="s">
        <v>72</v>
      </c>
      <c r="C314" s="27">
        <v>12274.99</v>
      </c>
      <c r="D314" s="28">
        <v>45140</v>
      </c>
      <c r="E3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15" spans="1:5" ht="17.5" x14ac:dyDescent="0.35">
      <c r="A315" s="25" t="s">
        <v>136</v>
      </c>
      <c r="B315" s="26" t="s">
        <v>73</v>
      </c>
      <c r="C315" s="27">
        <v>15525.78</v>
      </c>
      <c r="D315" s="28">
        <v>45504</v>
      </c>
      <c r="E3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6" spans="1:5" ht="17.5" x14ac:dyDescent="0.35">
      <c r="A316" s="25" t="s">
        <v>136</v>
      </c>
      <c r="B316" s="26" t="s">
        <v>93</v>
      </c>
      <c r="C316" s="27">
        <v>15525.78</v>
      </c>
      <c r="D316" s="28">
        <v>45877</v>
      </c>
      <c r="E3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7" spans="1:5" ht="17.5" x14ac:dyDescent="0.35">
      <c r="A317" s="25" t="s">
        <v>136</v>
      </c>
      <c r="B317" s="26" t="s">
        <v>74</v>
      </c>
      <c r="C317" s="27">
        <v>6895.79</v>
      </c>
      <c r="D317" s="28">
        <v>45412</v>
      </c>
      <c r="E3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18" spans="1:5" ht="17.5" x14ac:dyDescent="0.35">
      <c r="A318" s="25" t="s">
        <v>136</v>
      </c>
      <c r="B318" s="26" t="s">
        <v>96</v>
      </c>
      <c r="C318" s="27">
        <v>4934.41</v>
      </c>
      <c r="D318" s="28">
        <v>44985</v>
      </c>
      <c r="E3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19" spans="1:5" ht="17.5" x14ac:dyDescent="0.35">
      <c r="A319" s="25" t="s">
        <v>136</v>
      </c>
      <c r="B319" s="26" t="s">
        <v>98</v>
      </c>
      <c r="C319" s="27">
        <v>11512.09</v>
      </c>
      <c r="D319" s="28">
        <v>44985</v>
      </c>
      <c r="E3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20" spans="1:5" ht="17.5" x14ac:dyDescent="0.35">
      <c r="A320" s="25" t="s">
        <v>136</v>
      </c>
      <c r="B320" s="26" t="s">
        <v>100</v>
      </c>
      <c r="C320" s="27">
        <v>8661.18</v>
      </c>
      <c r="D320" s="28">
        <v>45127</v>
      </c>
      <c r="E3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21" spans="1:5" ht="17.5" x14ac:dyDescent="0.35">
      <c r="A321" s="25" t="s">
        <v>136</v>
      </c>
      <c r="B321" s="26" t="s">
        <v>102</v>
      </c>
      <c r="C321" s="27">
        <v>13570.94</v>
      </c>
      <c r="D321" s="28">
        <v>45488</v>
      </c>
      <c r="E3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2" spans="1:5" ht="17.5" x14ac:dyDescent="0.35">
      <c r="A322" s="25" t="s">
        <v>136</v>
      </c>
      <c r="B322" s="26" t="s">
        <v>104</v>
      </c>
      <c r="C322" s="27">
        <v>15015.8</v>
      </c>
      <c r="D322" s="28">
        <v>45853</v>
      </c>
      <c r="E3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3" spans="1:5" ht="17.5" x14ac:dyDescent="0.35">
      <c r="A323" s="25" t="s">
        <v>136</v>
      </c>
      <c r="B323" s="26" t="s">
        <v>106</v>
      </c>
      <c r="C323" s="27">
        <v>1958.59</v>
      </c>
      <c r="D323" s="28">
        <v>45853</v>
      </c>
      <c r="E3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4" spans="1:5" ht="17.5" x14ac:dyDescent="0.35">
      <c r="A324" s="25" t="s">
        <v>136</v>
      </c>
      <c r="B324" s="26" t="s">
        <v>108</v>
      </c>
      <c r="C324" s="27">
        <v>1863.22</v>
      </c>
      <c r="D324" s="28">
        <v>45853</v>
      </c>
      <c r="E3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5" spans="1:5" ht="17.5" x14ac:dyDescent="0.35">
      <c r="A325" s="25" t="s">
        <v>136</v>
      </c>
      <c r="B325" s="26" t="s">
        <v>112</v>
      </c>
      <c r="C325" s="27">
        <v>3740.62</v>
      </c>
      <c r="D325" s="28">
        <v>45541</v>
      </c>
      <c r="E3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6" spans="1:5" ht="17.5" x14ac:dyDescent="0.35">
      <c r="A326" s="25" t="s">
        <v>136</v>
      </c>
      <c r="B326" s="26" t="s">
        <v>113</v>
      </c>
      <c r="C326" s="27">
        <v>4706.8</v>
      </c>
      <c r="D326" s="28">
        <v>45519</v>
      </c>
      <c r="E3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7" spans="1:5" ht="17.5" x14ac:dyDescent="0.35">
      <c r="A327" s="25" t="s">
        <v>136</v>
      </c>
      <c r="B327" s="26" t="s">
        <v>115</v>
      </c>
      <c r="C327" s="27">
        <v>4563.3500000000004</v>
      </c>
      <c r="D327" s="28">
        <v>45519</v>
      </c>
      <c r="E3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8" spans="1:5" ht="17.5" x14ac:dyDescent="0.35">
      <c r="A328" s="25" t="s">
        <v>136</v>
      </c>
      <c r="B328" s="26" t="s">
        <v>117</v>
      </c>
      <c r="C328" s="27">
        <v>4563.3500000000004</v>
      </c>
      <c r="D328" s="28">
        <v>45877</v>
      </c>
      <c r="E3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9" spans="1:5" ht="17.5" x14ac:dyDescent="0.35">
      <c r="A329" s="25" t="s">
        <v>136</v>
      </c>
      <c r="B329" s="26" t="s">
        <v>119</v>
      </c>
      <c r="C329" s="27">
        <v>6948.73</v>
      </c>
      <c r="D329" s="28">
        <v>45519</v>
      </c>
      <c r="E3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0" spans="1:5" ht="17.5" x14ac:dyDescent="0.35">
      <c r="A330" s="25" t="s">
        <v>136</v>
      </c>
      <c r="B330" s="26" t="s">
        <v>121</v>
      </c>
      <c r="C330" s="27">
        <v>4586.63</v>
      </c>
      <c r="D330" s="28">
        <v>45519</v>
      </c>
      <c r="E3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1" spans="1:5" ht="17.5" x14ac:dyDescent="0.35">
      <c r="A331" s="25" t="s">
        <v>136</v>
      </c>
      <c r="B331" s="26" t="s">
        <v>123</v>
      </c>
      <c r="C331" s="27">
        <v>4586.63</v>
      </c>
      <c r="D331" s="28">
        <v>45762</v>
      </c>
      <c r="E3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2" spans="1:5" ht="17.5" x14ac:dyDescent="0.35">
      <c r="A332" s="25" t="s">
        <v>136</v>
      </c>
      <c r="B332" s="26" t="s">
        <v>127</v>
      </c>
      <c r="C332" s="27">
        <v>43616.83</v>
      </c>
      <c r="D332" s="28">
        <v>45519</v>
      </c>
      <c r="E3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3" spans="1:5" ht="17.5" x14ac:dyDescent="0.35">
      <c r="A333" s="25" t="s">
        <v>136</v>
      </c>
      <c r="B333" s="26" t="s">
        <v>129</v>
      </c>
      <c r="C333" s="27">
        <v>586.25</v>
      </c>
      <c r="D333" s="28">
        <v>45961</v>
      </c>
      <c r="E3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4" spans="1:5" ht="17.5" x14ac:dyDescent="0.35">
      <c r="A334" s="25" t="s">
        <v>137</v>
      </c>
      <c r="B334" s="26" t="s">
        <v>76</v>
      </c>
      <c r="C334" s="27">
        <v>6689.93</v>
      </c>
      <c r="D334" s="28">
        <v>45519</v>
      </c>
      <c r="E3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5" spans="1:5" ht="17.5" x14ac:dyDescent="0.35">
      <c r="A335" s="25" t="s">
        <v>137</v>
      </c>
      <c r="B335" s="26" t="s">
        <v>78</v>
      </c>
      <c r="C335" s="27">
        <v>6469.4</v>
      </c>
      <c r="D335" s="28">
        <v>45519</v>
      </c>
      <c r="E3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6" spans="1:5" ht="17.5" x14ac:dyDescent="0.35">
      <c r="A336" s="25" t="s">
        <v>137</v>
      </c>
      <c r="B336" s="26" t="s">
        <v>80</v>
      </c>
      <c r="C336" s="27">
        <v>6469.4</v>
      </c>
      <c r="D336" s="28">
        <v>45877</v>
      </c>
      <c r="E3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7" spans="1:5" ht="17.5" x14ac:dyDescent="0.35">
      <c r="A337" s="25" t="s">
        <v>137</v>
      </c>
      <c r="B337" s="26" t="s">
        <v>82</v>
      </c>
      <c r="C337" s="27">
        <v>7646.7</v>
      </c>
      <c r="D337" s="28">
        <v>45519</v>
      </c>
      <c r="E3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8" spans="1:5" ht="17.5" x14ac:dyDescent="0.35">
      <c r="A338" s="25" t="s">
        <v>137</v>
      </c>
      <c r="B338" s="26" t="s">
        <v>84</v>
      </c>
      <c r="C338" s="27">
        <v>5994.56</v>
      </c>
      <c r="D338" s="28">
        <v>45519</v>
      </c>
      <c r="E3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9" spans="1:5" ht="17.5" x14ac:dyDescent="0.35">
      <c r="A339" s="25" t="s">
        <v>137</v>
      </c>
      <c r="B339" s="26" t="s">
        <v>86</v>
      </c>
      <c r="C339" s="27">
        <v>11979.63</v>
      </c>
      <c r="D339" s="28">
        <v>45877</v>
      </c>
      <c r="E3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0" spans="1:5" ht="17.5" x14ac:dyDescent="0.35">
      <c r="A340" s="25" t="s">
        <v>137</v>
      </c>
      <c r="B340" s="26" t="s">
        <v>70</v>
      </c>
      <c r="C340" s="27">
        <v>17894.900000000001</v>
      </c>
      <c r="D340" s="28">
        <v>44880</v>
      </c>
      <c r="E3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41" spans="1:5" ht="17.5" x14ac:dyDescent="0.35">
      <c r="A341" s="25" t="s">
        <v>137</v>
      </c>
      <c r="B341" s="26" t="s">
        <v>71</v>
      </c>
      <c r="C341" s="27">
        <v>18806.669999999998</v>
      </c>
      <c r="D341" s="28">
        <v>44925</v>
      </c>
      <c r="E3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42" spans="1:5" ht="17.5" x14ac:dyDescent="0.35">
      <c r="A342" s="25" t="s">
        <v>137</v>
      </c>
      <c r="B342" s="26" t="s">
        <v>72</v>
      </c>
      <c r="C342" s="27">
        <v>15847.93</v>
      </c>
      <c r="D342" s="28">
        <v>45140</v>
      </c>
      <c r="E3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43" spans="1:5" ht="17.5" x14ac:dyDescent="0.35">
      <c r="A343" s="25" t="s">
        <v>137</v>
      </c>
      <c r="B343" s="26" t="s">
        <v>73</v>
      </c>
      <c r="C343" s="27">
        <v>20044.95</v>
      </c>
      <c r="D343" s="28">
        <v>45504</v>
      </c>
      <c r="E3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4" spans="1:5" ht="17.5" x14ac:dyDescent="0.35">
      <c r="A344" s="25" t="s">
        <v>137</v>
      </c>
      <c r="B344" s="26" t="s">
        <v>93</v>
      </c>
      <c r="C344" s="27">
        <v>20044.95</v>
      </c>
      <c r="D344" s="28">
        <v>45877</v>
      </c>
      <c r="E3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5" spans="1:5" ht="17.5" x14ac:dyDescent="0.35">
      <c r="A345" s="25" t="s">
        <v>137</v>
      </c>
      <c r="B345" s="26" t="s">
        <v>74</v>
      </c>
      <c r="C345" s="27">
        <v>8902.98</v>
      </c>
      <c r="D345" s="28">
        <v>45412</v>
      </c>
      <c r="E3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46" spans="1:5" ht="17.5" x14ac:dyDescent="0.35">
      <c r="A346" s="25" t="s">
        <v>137</v>
      </c>
      <c r="B346" s="26" t="s">
        <v>106</v>
      </c>
      <c r="C346" s="27">
        <v>2528.69</v>
      </c>
      <c r="D346" s="28">
        <v>45853</v>
      </c>
      <c r="E3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7" spans="1:5" ht="17.5" x14ac:dyDescent="0.35">
      <c r="A347" s="25" t="s">
        <v>137</v>
      </c>
      <c r="B347" s="26" t="s">
        <v>108</v>
      </c>
      <c r="C347" s="27">
        <v>2405.5500000000002</v>
      </c>
      <c r="D347" s="28">
        <v>45853</v>
      </c>
      <c r="E3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8" spans="1:5" ht="17.5" x14ac:dyDescent="0.35">
      <c r="A348" s="25" t="s">
        <v>137</v>
      </c>
      <c r="B348" s="26" t="s">
        <v>110</v>
      </c>
      <c r="C348" s="27">
        <v>2528.69</v>
      </c>
      <c r="D348" s="28">
        <v>46142</v>
      </c>
      <c r="E3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9" spans="1:5" ht="17.5" x14ac:dyDescent="0.35">
      <c r="A349" s="25" t="s">
        <v>137</v>
      </c>
      <c r="B349" s="26" t="s">
        <v>113</v>
      </c>
      <c r="C349" s="27">
        <v>6076.83</v>
      </c>
      <c r="D349" s="28">
        <v>45519</v>
      </c>
      <c r="E3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0" spans="1:5" ht="17.5" x14ac:dyDescent="0.35">
      <c r="A350" s="25" t="s">
        <v>137</v>
      </c>
      <c r="B350" s="26" t="s">
        <v>115</v>
      </c>
      <c r="C350" s="27">
        <v>5891.62</v>
      </c>
      <c r="D350" s="28">
        <v>45519</v>
      </c>
      <c r="E3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1" spans="1:5" ht="17.5" x14ac:dyDescent="0.35">
      <c r="A351" s="25" t="s">
        <v>137</v>
      </c>
      <c r="B351" s="26" t="s">
        <v>117</v>
      </c>
      <c r="C351" s="27">
        <v>5891.62</v>
      </c>
      <c r="D351" s="28">
        <v>45877</v>
      </c>
      <c r="E3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2" spans="1:5" ht="17.5" x14ac:dyDescent="0.35">
      <c r="A352" s="25" t="s">
        <v>137</v>
      </c>
      <c r="B352" s="26" t="s">
        <v>119</v>
      </c>
      <c r="C352" s="27">
        <v>8971.33</v>
      </c>
      <c r="D352" s="28">
        <v>45519</v>
      </c>
      <c r="E3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3" spans="1:5" ht="17.5" x14ac:dyDescent="0.35">
      <c r="A353" s="25" t="s">
        <v>137</v>
      </c>
      <c r="B353" s="26" t="s">
        <v>121</v>
      </c>
      <c r="C353" s="27">
        <v>5921.68</v>
      </c>
      <c r="D353" s="28">
        <v>45519</v>
      </c>
      <c r="E3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4" spans="1:5" ht="17.5" x14ac:dyDescent="0.35">
      <c r="A354" s="25" t="s">
        <v>137</v>
      </c>
      <c r="B354" s="26" t="s">
        <v>123</v>
      </c>
      <c r="C354" s="27">
        <v>5921.68</v>
      </c>
      <c r="D354" s="28">
        <v>45762</v>
      </c>
      <c r="E3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5" spans="1:5" ht="17.5" x14ac:dyDescent="0.35">
      <c r="A355" s="25" t="s">
        <v>137</v>
      </c>
      <c r="B355" s="26" t="s">
        <v>125</v>
      </c>
      <c r="C355" s="27">
        <v>5921.68</v>
      </c>
      <c r="D355" s="28">
        <v>46142</v>
      </c>
      <c r="E3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6" spans="1:5" ht="17.5" x14ac:dyDescent="0.35">
      <c r="A356" s="25" t="s">
        <v>137</v>
      </c>
      <c r="B356" s="26" t="s">
        <v>127</v>
      </c>
      <c r="C356" s="27">
        <v>56312.6</v>
      </c>
      <c r="D356" s="28">
        <v>45519</v>
      </c>
      <c r="E3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7" spans="1:5" ht="17.5" x14ac:dyDescent="0.35">
      <c r="A357" s="25" t="s">
        <v>137</v>
      </c>
      <c r="B357" s="26" t="s">
        <v>129</v>
      </c>
      <c r="C357" s="27">
        <v>756.89</v>
      </c>
      <c r="D357" s="28">
        <v>45961</v>
      </c>
      <c r="E3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8" spans="1:5" ht="17.5" x14ac:dyDescent="0.35">
      <c r="A358" s="25" t="s">
        <v>138</v>
      </c>
      <c r="B358" s="26" t="s">
        <v>76</v>
      </c>
      <c r="C358" s="27">
        <v>11186.46</v>
      </c>
      <c r="D358" s="28">
        <v>45519</v>
      </c>
      <c r="E3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9" spans="1:5" ht="17.5" x14ac:dyDescent="0.35">
      <c r="A359" s="25" t="s">
        <v>138</v>
      </c>
      <c r="B359" s="26" t="s">
        <v>78</v>
      </c>
      <c r="C359" s="27">
        <v>10817.7</v>
      </c>
      <c r="D359" s="28">
        <v>45519</v>
      </c>
      <c r="E3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0" spans="1:5" ht="17.5" x14ac:dyDescent="0.35">
      <c r="A360" s="25" t="s">
        <v>138</v>
      </c>
      <c r="B360" s="26" t="s">
        <v>80</v>
      </c>
      <c r="C360" s="27">
        <v>10817.7</v>
      </c>
      <c r="D360" s="28">
        <v>45877</v>
      </c>
      <c r="E3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1" spans="1:5" ht="17.5" x14ac:dyDescent="0.35">
      <c r="A361" s="25" t="s">
        <v>138</v>
      </c>
      <c r="B361" s="26" t="s">
        <v>82</v>
      </c>
      <c r="C361" s="27">
        <v>12786.3</v>
      </c>
      <c r="D361" s="28">
        <v>45519</v>
      </c>
      <c r="E3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2" spans="1:5" ht="17.5" x14ac:dyDescent="0.35">
      <c r="A362" s="25" t="s">
        <v>138</v>
      </c>
      <c r="B362" s="26" t="s">
        <v>84</v>
      </c>
      <c r="C362" s="27">
        <v>10023.709999999999</v>
      </c>
      <c r="D362" s="28">
        <v>45519</v>
      </c>
      <c r="E3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3" spans="1:5" ht="17.5" x14ac:dyDescent="0.35">
      <c r="A363" s="25" t="s">
        <v>138</v>
      </c>
      <c r="B363" s="26" t="s">
        <v>86</v>
      </c>
      <c r="C363" s="27">
        <v>20031.53</v>
      </c>
      <c r="D363" s="28">
        <v>45877</v>
      </c>
      <c r="E3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4" spans="1:5" ht="17.5" x14ac:dyDescent="0.35">
      <c r="A364" s="25" t="s">
        <v>138</v>
      </c>
      <c r="B364" s="26" t="s">
        <v>70</v>
      </c>
      <c r="C364" s="27">
        <v>29922.65</v>
      </c>
      <c r="D364" s="28">
        <v>44880</v>
      </c>
      <c r="E3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65" spans="1:5" ht="17.5" x14ac:dyDescent="0.35">
      <c r="A365" s="25" t="s">
        <v>138</v>
      </c>
      <c r="B365" s="26" t="s">
        <v>71</v>
      </c>
      <c r="C365" s="27">
        <v>31447.24</v>
      </c>
      <c r="D365" s="28">
        <v>44925</v>
      </c>
      <c r="E3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66" spans="1:5" ht="17.5" x14ac:dyDescent="0.35">
      <c r="A366" s="25" t="s">
        <v>138</v>
      </c>
      <c r="B366" s="26" t="s">
        <v>72</v>
      </c>
      <c r="C366" s="27">
        <v>26499.84</v>
      </c>
      <c r="D366" s="28">
        <v>45140</v>
      </c>
      <c r="E3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67" spans="1:5" ht="17.5" x14ac:dyDescent="0.35">
      <c r="A367" s="25" t="s">
        <v>138</v>
      </c>
      <c r="B367" s="26" t="s">
        <v>73</v>
      </c>
      <c r="C367" s="27">
        <v>33517.81</v>
      </c>
      <c r="D367" s="28">
        <v>45504</v>
      </c>
      <c r="E3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8" spans="1:5" ht="17.5" x14ac:dyDescent="0.35">
      <c r="A368" s="25" t="s">
        <v>138</v>
      </c>
      <c r="B368" s="26" t="s">
        <v>93</v>
      </c>
      <c r="C368" s="27">
        <v>33517.81</v>
      </c>
      <c r="D368" s="28">
        <v>45877</v>
      </c>
      <c r="E3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9" spans="1:5" ht="17.5" x14ac:dyDescent="0.35">
      <c r="A369" s="25" t="s">
        <v>138</v>
      </c>
      <c r="B369" s="26" t="s">
        <v>74</v>
      </c>
      <c r="C369" s="27">
        <v>14886.96</v>
      </c>
      <c r="D369" s="28">
        <v>45412</v>
      </c>
      <c r="E3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70" spans="1:5" ht="17.5" x14ac:dyDescent="0.35">
      <c r="A370" s="25" t="s">
        <v>138</v>
      </c>
      <c r="B370" s="26" t="s">
        <v>104</v>
      </c>
      <c r="C370" s="27">
        <v>32416.85</v>
      </c>
      <c r="D370" s="28">
        <v>45853</v>
      </c>
      <c r="E3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1" spans="1:5" ht="17.5" x14ac:dyDescent="0.35">
      <c r="A371" s="25" t="s">
        <v>138</v>
      </c>
      <c r="B371" s="26" t="s">
        <v>106</v>
      </c>
      <c r="C371" s="27">
        <v>4228.3</v>
      </c>
      <c r="D371" s="28">
        <v>45853</v>
      </c>
      <c r="E3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2" spans="1:5" ht="17.5" x14ac:dyDescent="0.35">
      <c r="A372" s="25" t="s">
        <v>138</v>
      </c>
      <c r="B372" s="26" t="s">
        <v>108</v>
      </c>
      <c r="C372" s="27">
        <v>4022.4</v>
      </c>
      <c r="D372" s="28">
        <v>45853</v>
      </c>
      <c r="E3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3" spans="1:5" ht="17.5" x14ac:dyDescent="0.35">
      <c r="A373" s="25" t="s">
        <v>138</v>
      </c>
      <c r="B373" s="26" t="s">
        <v>110</v>
      </c>
      <c r="C373" s="27">
        <v>4228.3</v>
      </c>
      <c r="D373" s="28">
        <v>46142</v>
      </c>
      <c r="E3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4" spans="1:5" ht="17.5" x14ac:dyDescent="0.35">
      <c r="A374" s="25" t="s">
        <v>138</v>
      </c>
      <c r="B374" s="26" t="s">
        <v>113</v>
      </c>
      <c r="C374" s="27">
        <v>10161.26</v>
      </c>
      <c r="D374" s="28">
        <v>45519</v>
      </c>
      <c r="E3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5" spans="1:5" ht="17.5" x14ac:dyDescent="0.35">
      <c r="A375" s="25" t="s">
        <v>138</v>
      </c>
      <c r="B375" s="26" t="s">
        <v>115</v>
      </c>
      <c r="C375" s="27">
        <v>9851.58</v>
      </c>
      <c r="D375" s="28">
        <v>45519</v>
      </c>
      <c r="E3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6" spans="1:5" ht="17.5" x14ac:dyDescent="0.35">
      <c r="A376" s="25" t="s">
        <v>138</v>
      </c>
      <c r="B376" s="26" t="s">
        <v>117</v>
      </c>
      <c r="C376" s="27">
        <v>9851.58</v>
      </c>
      <c r="D376" s="28">
        <v>45877</v>
      </c>
      <c r="E3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7" spans="1:5" ht="17.5" x14ac:dyDescent="0.35">
      <c r="A377" s="25" t="s">
        <v>138</v>
      </c>
      <c r="B377" s="26" t="s">
        <v>119</v>
      </c>
      <c r="C377" s="27">
        <v>15001.26</v>
      </c>
      <c r="D377" s="28">
        <v>45519</v>
      </c>
      <c r="E3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8" spans="1:5" ht="17.5" x14ac:dyDescent="0.35">
      <c r="A378" s="25" t="s">
        <v>138</v>
      </c>
      <c r="B378" s="26" t="s">
        <v>121</v>
      </c>
      <c r="C378" s="27">
        <v>9901.83</v>
      </c>
      <c r="D378" s="28">
        <v>45519</v>
      </c>
      <c r="E3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9" spans="1:5" ht="17.5" x14ac:dyDescent="0.35">
      <c r="A379" s="25" t="s">
        <v>138</v>
      </c>
      <c r="B379" s="26" t="s">
        <v>123</v>
      </c>
      <c r="C379" s="27">
        <v>9901.83</v>
      </c>
      <c r="D379" s="28">
        <v>45762</v>
      </c>
      <c r="E3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0" spans="1:5" ht="17.5" x14ac:dyDescent="0.35">
      <c r="A380" s="25" t="s">
        <v>138</v>
      </c>
      <c r="B380" s="26" t="s">
        <v>125</v>
      </c>
      <c r="C380" s="27">
        <v>9901.83</v>
      </c>
      <c r="D380" s="28">
        <v>46142</v>
      </c>
      <c r="E3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1" spans="1:5" ht="17.5" x14ac:dyDescent="0.35">
      <c r="A381" s="25" t="s">
        <v>138</v>
      </c>
      <c r="B381" s="26" t="s">
        <v>127</v>
      </c>
      <c r="C381" s="27">
        <v>94162.14</v>
      </c>
      <c r="D381" s="28">
        <v>45519</v>
      </c>
      <c r="E3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2" spans="1:5" ht="17.5" x14ac:dyDescent="0.35">
      <c r="A382" s="25" t="s">
        <v>138</v>
      </c>
      <c r="B382" s="26" t="s">
        <v>129</v>
      </c>
      <c r="C382" s="27">
        <v>1265.6199999999999</v>
      </c>
      <c r="D382" s="28">
        <v>45961</v>
      </c>
      <c r="E3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3" spans="1:5" ht="17.5" x14ac:dyDescent="0.35">
      <c r="A383" s="25" t="s">
        <v>139</v>
      </c>
      <c r="B383" s="26" t="s">
        <v>76</v>
      </c>
      <c r="C383" s="27">
        <v>4974.09</v>
      </c>
      <c r="D383" s="28">
        <v>45519</v>
      </c>
      <c r="E3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4" spans="1:5" ht="17.5" x14ac:dyDescent="0.35">
      <c r="A384" s="25" t="s">
        <v>139</v>
      </c>
      <c r="B384" s="26" t="s">
        <v>78</v>
      </c>
      <c r="C384" s="27">
        <v>4810.13</v>
      </c>
      <c r="D384" s="28">
        <v>45519</v>
      </c>
      <c r="E3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5" spans="1:5" ht="17.5" x14ac:dyDescent="0.35">
      <c r="A385" s="25" t="s">
        <v>139</v>
      </c>
      <c r="B385" s="26" t="s">
        <v>80</v>
      </c>
      <c r="C385" s="27">
        <v>4810.13</v>
      </c>
      <c r="D385" s="28">
        <v>45877</v>
      </c>
      <c r="E3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6" spans="1:5" ht="17.5" x14ac:dyDescent="0.35">
      <c r="A386" s="25" t="s">
        <v>139</v>
      </c>
      <c r="B386" s="26" t="s">
        <v>82</v>
      </c>
      <c r="C386" s="27">
        <v>5685.47</v>
      </c>
      <c r="D386" s="28">
        <v>45519</v>
      </c>
      <c r="E3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7" spans="1:5" ht="17.5" x14ac:dyDescent="0.35">
      <c r="A387" s="25" t="s">
        <v>139</v>
      </c>
      <c r="B387" s="26" t="s">
        <v>84</v>
      </c>
      <c r="C387" s="27">
        <v>4457.07</v>
      </c>
      <c r="D387" s="28">
        <v>45519</v>
      </c>
      <c r="E3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8" spans="1:5" ht="17.5" x14ac:dyDescent="0.35">
      <c r="A388" s="25" t="s">
        <v>139</v>
      </c>
      <c r="B388" s="26" t="s">
        <v>86</v>
      </c>
      <c r="C388" s="27">
        <v>8907.09</v>
      </c>
      <c r="D388" s="28">
        <v>45877</v>
      </c>
      <c r="E3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9" spans="1:5" ht="17.5" x14ac:dyDescent="0.35">
      <c r="A389" s="25" t="s">
        <v>139</v>
      </c>
      <c r="B389" s="26" t="s">
        <v>70</v>
      </c>
      <c r="C389" s="27">
        <v>13305.2</v>
      </c>
      <c r="D389" s="28">
        <v>44880</v>
      </c>
      <c r="E3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90" spans="1:5" ht="17.5" x14ac:dyDescent="0.35">
      <c r="A390" s="25" t="s">
        <v>139</v>
      </c>
      <c r="B390" s="26" t="s">
        <v>71</v>
      </c>
      <c r="C390" s="27">
        <v>13983.12</v>
      </c>
      <c r="D390" s="28">
        <v>44925</v>
      </c>
      <c r="E3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91" spans="1:5" ht="17.5" x14ac:dyDescent="0.35">
      <c r="A391" s="25" t="s">
        <v>139</v>
      </c>
      <c r="B391" s="26" t="s">
        <v>72</v>
      </c>
      <c r="C391" s="27">
        <v>11783.24</v>
      </c>
      <c r="D391" s="28">
        <v>45139</v>
      </c>
      <c r="E3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92" spans="1:5" ht="17.5" x14ac:dyDescent="0.35">
      <c r="A392" s="25" t="s">
        <v>139</v>
      </c>
      <c r="B392" s="26" t="s">
        <v>73</v>
      </c>
      <c r="C392" s="27">
        <v>14903.8</v>
      </c>
      <c r="D392" s="28">
        <v>45504</v>
      </c>
      <c r="E3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3" spans="1:5" ht="17.5" x14ac:dyDescent="0.35">
      <c r="A393" s="25" t="s">
        <v>139</v>
      </c>
      <c r="B393" s="26" t="s">
        <v>93</v>
      </c>
      <c r="C393" s="27">
        <v>14903.8</v>
      </c>
      <c r="D393" s="28">
        <v>45877</v>
      </c>
      <c r="E3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4" spans="1:5" ht="17.5" x14ac:dyDescent="0.35">
      <c r="A394" s="25" t="s">
        <v>139</v>
      </c>
      <c r="B394" s="26" t="s">
        <v>74</v>
      </c>
      <c r="C394" s="27">
        <v>6619.54</v>
      </c>
      <c r="D394" s="28">
        <v>45412</v>
      </c>
      <c r="E3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95" spans="1:5" ht="17.5" x14ac:dyDescent="0.35">
      <c r="A395" s="25" t="s">
        <v>139</v>
      </c>
      <c r="B395" s="26" t="s">
        <v>100</v>
      </c>
      <c r="C395" s="27">
        <v>8314.2000000000007</v>
      </c>
      <c r="D395" s="28">
        <v>45127</v>
      </c>
      <c r="E3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96" spans="1:5" ht="17.5" x14ac:dyDescent="0.35">
      <c r="A396" s="25" t="s">
        <v>139</v>
      </c>
      <c r="B396" s="26" t="s">
        <v>102</v>
      </c>
      <c r="C396" s="27">
        <v>13027.28</v>
      </c>
      <c r="D396" s="28">
        <v>45488</v>
      </c>
      <c r="E3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7" spans="1:5" ht="17.5" x14ac:dyDescent="0.35">
      <c r="A397" s="25" t="s">
        <v>139</v>
      </c>
      <c r="B397" s="26" t="s">
        <v>104</v>
      </c>
      <c r="C397" s="27">
        <v>14414.26</v>
      </c>
      <c r="D397" s="28">
        <v>45853</v>
      </c>
      <c r="E3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8" spans="1:5" ht="17.5" x14ac:dyDescent="0.35">
      <c r="A398" s="25" t="s">
        <v>139</v>
      </c>
      <c r="B398" s="26" t="s">
        <v>106</v>
      </c>
      <c r="C398" s="27">
        <v>1880.13</v>
      </c>
      <c r="D398" s="28">
        <v>45853</v>
      </c>
      <c r="E3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9" spans="1:5" ht="17.5" x14ac:dyDescent="0.35">
      <c r="A399" s="25" t="s">
        <v>139</v>
      </c>
      <c r="B399" s="26" t="s">
        <v>108</v>
      </c>
      <c r="C399" s="27">
        <v>1788.57</v>
      </c>
      <c r="D399" s="28">
        <v>45853</v>
      </c>
      <c r="E3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0" spans="1:5" ht="17.5" x14ac:dyDescent="0.35">
      <c r="A400" s="25" t="s">
        <v>139</v>
      </c>
      <c r="B400" s="26" t="s">
        <v>110</v>
      </c>
      <c r="C400" s="27">
        <v>1880.13</v>
      </c>
      <c r="D400" s="28">
        <v>46142</v>
      </c>
      <c r="E4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1" spans="1:5" ht="17.5" x14ac:dyDescent="0.35">
      <c r="A401" s="25" t="s">
        <v>139</v>
      </c>
      <c r="B401" s="26" t="s">
        <v>112</v>
      </c>
      <c r="C401" s="27">
        <v>3590.76</v>
      </c>
      <c r="D401" s="28">
        <v>45546</v>
      </c>
      <c r="E4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2" spans="1:5" ht="17.5" x14ac:dyDescent="0.35">
      <c r="A402" s="25" t="s">
        <v>139</v>
      </c>
      <c r="B402" s="26" t="s">
        <v>113</v>
      </c>
      <c r="C402" s="27">
        <v>4518.24</v>
      </c>
      <c r="D402" s="28">
        <v>45519</v>
      </c>
      <c r="E4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3" spans="1:5" ht="17.5" x14ac:dyDescent="0.35">
      <c r="A403" s="25" t="s">
        <v>139</v>
      </c>
      <c r="B403" s="26" t="s">
        <v>115</v>
      </c>
      <c r="C403" s="27">
        <v>4380.54</v>
      </c>
      <c r="D403" s="28">
        <v>45519</v>
      </c>
      <c r="E4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4" spans="1:5" ht="17.5" x14ac:dyDescent="0.35">
      <c r="A404" s="25" t="s">
        <v>139</v>
      </c>
      <c r="B404" s="26" t="s">
        <v>117</v>
      </c>
      <c r="C404" s="27">
        <v>4380.54</v>
      </c>
      <c r="D404" s="28">
        <v>45877</v>
      </c>
      <c r="E4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5" spans="1:5" ht="17.5" x14ac:dyDescent="0.35">
      <c r="A405" s="25" t="s">
        <v>139</v>
      </c>
      <c r="B405" s="26" t="s">
        <v>119</v>
      </c>
      <c r="C405" s="27">
        <v>6670.36</v>
      </c>
      <c r="D405" s="28">
        <v>45519</v>
      </c>
      <c r="E4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6" spans="1:5" ht="17.5" x14ac:dyDescent="0.35">
      <c r="A406" s="25" t="s">
        <v>139</v>
      </c>
      <c r="B406" s="26" t="s">
        <v>121</v>
      </c>
      <c r="C406" s="27">
        <v>4402.88</v>
      </c>
      <c r="D406" s="28">
        <v>45519</v>
      </c>
      <c r="E4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7" spans="1:5" ht="17.5" x14ac:dyDescent="0.35">
      <c r="A407" s="25" t="s">
        <v>139</v>
      </c>
      <c r="B407" s="26" t="s">
        <v>123</v>
      </c>
      <c r="C407" s="27">
        <v>4402.88</v>
      </c>
      <c r="D407" s="28">
        <v>45762</v>
      </c>
      <c r="E4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8" spans="1:5" ht="17.5" x14ac:dyDescent="0.35">
      <c r="A408" s="25" t="s">
        <v>139</v>
      </c>
      <c r="B408" s="26" t="s">
        <v>125</v>
      </c>
      <c r="C408" s="27">
        <v>4402.88</v>
      </c>
      <c r="D408" s="28">
        <v>46142</v>
      </c>
      <c r="E4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9" spans="1:5" ht="17.5" x14ac:dyDescent="0.35">
      <c r="A409" s="25" t="s">
        <v>139</v>
      </c>
      <c r="B409" s="26" t="s">
        <v>127</v>
      </c>
      <c r="C409" s="27">
        <v>41869.5</v>
      </c>
      <c r="D409" s="28">
        <v>45519</v>
      </c>
      <c r="E4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0" spans="1:5" ht="17.5" x14ac:dyDescent="0.35">
      <c r="A410" s="25" t="s">
        <v>139</v>
      </c>
      <c r="B410" s="26" t="s">
        <v>129</v>
      </c>
      <c r="C410" s="27">
        <v>562.76</v>
      </c>
      <c r="D410" s="28">
        <v>45961</v>
      </c>
      <c r="E4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1" spans="1:5" ht="17.5" x14ac:dyDescent="0.35">
      <c r="A411" s="25" t="s">
        <v>140</v>
      </c>
      <c r="B411" s="26" t="s">
        <v>76</v>
      </c>
      <c r="C411" s="27">
        <v>1160.0999999999999</v>
      </c>
      <c r="D411" s="28">
        <v>45519</v>
      </c>
      <c r="E4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2" spans="1:5" ht="17.5" x14ac:dyDescent="0.35">
      <c r="A412" s="25" t="s">
        <v>140</v>
      </c>
      <c r="B412" s="26" t="s">
        <v>78</v>
      </c>
      <c r="C412" s="27">
        <v>1121.8499999999999</v>
      </c>
      <c r="D412" s="28">
        <v>45519</v>
      </c>
      <c r="E4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3" spans="1:5" ht="17.5" x14ac:dyDescent="0.35">
      <c r="A413" s="25" t="s">
        <v>140</v>
      </c>
      <c r="B413" s="26" t="s">
        <v>80</v>
      </c>
      <c r="C413" s="27">
        <v>1121.8499999999999</v>
      </c>
      <c r="D413" s="28">
        <v>45877</v>
      </c>
      <c r="E4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4" spans="1:5" ht="17.5" x14ac:dyDescent="0.35">
      <c r="A414" s="25" t="s">
        <v>140</v>
      </c>
      <c r="B414" s="26" t="s">
        <v>82</v>
      </c>
      <c r="C414" s="27">
        <v>1326.01</v>
      </c>
      <c r="D414" s="28">
        <v>45519</v>
      </c>
      <c r="E4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5" spans="1:5" ht="17.5" x14ac:dyDescent="0.35">
      <c r="A415" s="25" t="s">
        <v>140</v>
      </c>
      <c r="B415" s="26" t="s">
        <v>84</v>
      </c>
      <c r="C415" s="27">
        <v>1039.51</v>
      </c>
      <c r="D415" s="28">
        <v>45519</v>
      </c>
      <c r="E4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6" spans="1:5" ht="17.5" x14ac:dyDescent="0.35">
      <c r="A416" s="25" t="s">
        <v>140</v>
      </c>
      <c r="B416" s="26" t="s">
        <v>86</v>
      </c>
      <c r="C416" s="27">
        <v>2077.38</v>
      </c>
      <c r="D416" s="28">
        <v>45877</v>
      </c>
      <c r="E4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7" spans="1:5" ht="17.5" x14ac:dyDescent="0.35">
      <c r="A417" s="25" t="s">
        <v>140</v>
      </c>
      <c r="B417" s="26" t="s">
        <v>70</v>
      </c>
      <c r="C417" s="27">
        <v>3103.14</v>
      </c>
      <c r="D417" s="28">
        <v>44895</v>
      </c>
      <c r="E4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18" spans="1:5" ht="17.5" x14ac:dyDescent="0.35">
      <c r="A418" s="25" t="s">
        <v>140</v>
      </c>
      <c r="B418" s="26" t="s">
        <v>71</v>
      </c>
      <c r="C418" s="27">
        <v>3261.25</v>
      </c>
      <c r="D418" s="28">
        <v>44925</v>
      </c>
      <c r="E4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19" spans="1:5" ht="17.5" x14ac:dyDescent="0.35">
      <c r="A419" s="25" t="s">
        <v>140</v>
      </c>
      <c r="B419" s="26" t="s">
        <v>72</v>
      </c>
      <c r="C419" s="27">
        <v>2748.18</v>
      </c>
      <c r="D419" s="28">
        <v>45140</v>
      </c>
      <c r="E4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20" spans="1:5" ht="17.5" x14ac:dyDescent="0.35">
      <c r="A420" s="25" t="s">
        <v>140</v>
      </c>
      <c r="B420" s="26" t="s">
        <v>73</v>
      </c>
      <c r="C420" s="27">
        <v>3475.98</v>
      </c>
      <c r="D420" s="28">
        <v>45504</v>
      </c>
      <c r="E4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1" spans="1:5" ht="17.5" x14ac:dyDescent="0.35">
      <c r="A421" s="25" t="s">
        <v>140</v>
      </c>
      <c r="B421" s="26" t="s">
        <v>93</v>
      </c>
      <c r="C421" s="27">
        <v>3475.98</v>
      </c>
      <c r="D421" s="28">
        <v>45877</v>
      </c>
      <c r="E4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2" spans="1:5" ht="17.5" x14ac:dyDescent="0.35">
      <c r="A422" s="25" t="s">
        <v>140</v>
      </c>
      <c r="B422" s="26" t="s">
        <v>74</v>
      </c>
      <c r="C422" s="27">
        <v>1543.86</v>
      </c>
      <c r="D422" s="28">
        <v>45412</v>
      </c>
      <c r="E4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23" spans="1:5" ht="17.5" x14ac:dyDescent="0.35">
      <c r="A423" s="25" t="s">
        <v>140</v>
      </c>
      <c r="B423" s="26" t="s">
        <v>96</v>
      </c>
      <c r="C423" s="27">
        <v>1104.74</v>
      </c>
      <c r="D423" s="28">
        <v>44985</v>
      </c>
      <c r="E4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24" spans="1:5" ht="17.5" x14ac:dyDescent="0.35">
      <c r="A424" s="25" t="s">
        <v>140</v>
      </c>
      <c r="B424" s="26" t="s">
        <v>98</v>
      </c>
      <c r="C424" s="27">
        <v>2577.38</v>
      </c>
      <c r="D424" s="28">
        <v>44985</v>
      </c>
      <c r="E4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25" spans="1:5" ht="17.5" x14ac:dyDescent="0.35">
      <c r="A425" s="25" t="s">
        <v>140</v>
      </c>
      <c r="B425" s="26" t="s">
        <v>100</v>
      </c>
      <c r="C425" s="27">
        <v>1939.1</v>
      </c>
      <c r="D425" s="28">
        <v>45127</v>
      </c>
      <c r="E4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26" spans="1:5" ht="17.5" x14ac:dyDescent="0.35">
      <c r="A426" s="25" t="s">
        <v>140</v>
      </c>
      <c r="B426" s="26" t="s">
        <v>102</v>
      </c>
      <c r="C426" s="27">
        <v>3038.32</v>
      </c>
      <c r="D426" s="28">
        <v>45488</v>
      </c>
      <c r="E4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7" spans="1:5" ht="17.5" x14ac:dyDescent="0.35">
      <c r="A427" s="25" t="s">
        <v>140</v>
      </c>
      <c r="B427" s="26" t="s">
        <v>104</v>
      </c>
      <c r="C427" s="27">
        <v>3361.8</v>
      </c>
      <c r="D427" s="28">
        <v>45853</v>
      </c>
      <c r="E4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8" spans="1:5" ht="17.5" x14ac:dyDescent="0.35">
      <c r="A428" s="25" t="s">
        <v>140</v>
      </c>
      <c r="B428" s="26" t="s">
        <v>106</v>
      </c>
      <c r="C428" s="27">
        <v>438.5</v>
      </c>
      <c r="D428" s="28">
        <v>45853</v>
      </c>
      <c r="E4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9" spans="1:5" ht="17.5" x14ac:dyDescent="0.35">
      <c r="A429" s="25" t="s">
        <v>140</v>
      </c>
      <c r="B429" s="26" t="s">
        <v>108</v>
      </c>
      <c r="C429" s="27">
        <v>417.15</v>
      </c>
      <c r="D429" s="28">
        <v>45853</v>
      </c>
      <c r="E4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0" spans="1:5" ht="17.5" x14ac:dyDescent="0.35">
      <c r="A430" s="25" t="s">
        <v>140</v>
      </c>
      <c r="B430" s="26" t="s">
        <v>110</v>
      </c>
      <c r="C430" s="27">
        <v>438.5</v>
      </c>
      <c r="D430" s="28">
        <v>46142</v>
      </c>
      <c r="E4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1" spans="1:5" ht="17.5" x14ac:dyDescent="0.35">
      <c r="A431" s="25" t="s">
        <v>140</v>
      </c>
      <c r="B431" s="26" t="s">
        <v>112</v>
      </c>
      <c r="C431" s="27">
        <v>837.47</v>
      </c>
      <c r="D431" s="28">
        <v>45541</v>
      </c>
      <c r="E4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2" spans="1:5" ht="17.5" x14ac:dyDescent="0.35">
      <c r="A432" s="25" t="s">
        <v>140</v>
      </c>
      <c r="B432" s="26" t="s">
        <v>113</v>
      </c>
      <c r="C432" s="27">
        <v>1053.78</v>
      </c>
      <c r="D432" s="28">
        <v>45519</v>
      </c>
      <c r="E4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3" spans="1:5" ht="17.5" x14ac:dyDescent="0.35">
      <c r="A433" s="25" t="s">
        <v>140</v>
      </c>
      <c r="B433" s="26" t="s">
        <v>115</v>
      </c>
      <c r="C433" s="27">
        <v>1021.66</v>
      </c>
      <c r="D433" s="28">
        <v>45519</v>
      </c>
      <c r="E4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4" spans="1:5" ht="17.5" x14ac:dyDescent="0.35">
      <c r="A434" s="25" t="s">
        <v>140</v>
      </c>
      <c r="B434" s="26" t="s">
        <v>117</v>
      </c>
      <c r="C434" s="27">
        <v>1021.66</v>
      </c>
      <c r="D434" s="28">
        <v>45877</v>
      </c>
      <c r="E4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5" spans="1:5" ht="17.5" x14ac:dyDescent="0.35">
      <c r="A435" s="25" t="s">
        <v>140</v>
      </c>
      <c r="B435" s="26" t="s">
        <v>119</v>
      </c>
      <c r="C435" s="27">
        <v>1555.71</v>
      </c>
      <c r="D435" s="28">
        <v>45519</v>
      </c>
      <c r="E4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6" spans="1:5" ht="17.5" x14ac:dyDescent="0.35">
      <c r="A436" s="25" t="s">
        <v>140</v>
      </c>
      <c r="B436" s="26" t="s">
        <v>121</v>
      </c>
      <c r="C436" s="27">
        <v>1026.8699999999999</v>
      </c>
      <c r="D436" s="28">
        <v>45519</v>
      </c>
      <c r="E4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7" spans="1:5" ht="17.5" x14ac:dyDescent="0.35">
      <c r="A437" s="25" t="s">
        <v>140</v>
      </c>
      <c r="B437" s="26" t="s">
        <v>123</v>
      </c>
      <c r="C437" s="27">
        <v>1026.8699999999999</v>
      </c>
      <c r="D437" s="28">
        <v>45762</v>
      </c>
      <c r="E4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8" spans="1:5" ht="17.5" x14ac:dyDescent="0.35">
      <c r="A438" s="25" t="s">
        <v>140</v>
      </c>
      <c r="B438" s="26" t="s">
        <v>125</v>
      </c>
      <c r="C438" s="27">
        <v>1026.8699999999999</v>
      </c>
      <c r="D438" s="28">
        <v>46142</v>
      </c>
      <c r="E4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9" spans="1:5" ht="17.5" x14ac:dyDescent="0.35">
      <c r="A439" s="25" t="s">
        <v>140</v>
      </c>
      <c r="B439" s="26" t="s">
        <v>127</v>
      </c>
      <c r="C439" s="27">
        <v>9765.1200000000008</v>
      </c>
      <c r="D439" s="28">
        <v>45519</v>
      </c>
      <c r="E4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0" spans="1:5" ht="17.5" x14ac:dyDescent="0.35">
      <c r="A440" s="25" t="s">
        <v>140</v>
      </c>
      <c r="B440" s="26" t="s">
        <v>129</v>
      </c>
      <c r="C440" s="27">
        <v>131.25</v>
      </c>
      <c r="D440" s="28">
        <v>45961</v>
      </c>
      <c r="E4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1" spans="1:5" ht="17.5" x14ac:dyDescent="0.35">
      <c r="A441" s="25" t="s">
        <v>141</v>
      </c>
      <c r="B441" s="26" t="s">
        <v>70</v>
      </c>
      <c r="C441" s="27">
        <v>16087.66</v>
      </c>
      <c r="D441" s="28">
        <v>44880</v>
      </c>
      <c r="E4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42" spans="1:5" ht="17.5" x14ac:dyDescent="0.35">
      <c r="A442" s="25" t="s">
        <v>141</v>
      </c>
      <c r="B442" s="26" t="s">
        <v>71</v>
      </c>
      <c r="C442" s="27">
        <v>16907.349999999999</v>
      </c>
      <c r="D442" s="28">
        <v>44925</v>
      </c>
      <c r="E4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43" spans="1:5" ht="17.5" x14ac:dyDescent="0.35">
      <c r="A443" s="25" t="s">
        <v>141</v>
      </c>
      <c r="B443" s="26" t="s">
        <v>72</v>
      </c>
      <c r="C443" s="27">
        <v>14247.42</v>
      </c>
      <c r="D443" s="28">
        <v>45139</v>
      </c>
      <c r="E4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44" spans="1:5" ht="17.5" x14ac:dyDescent="0.35">
      <c r="A444" s="25" t="s">
        <v>141</v>
      </c>
      <c r="B444" s="26" t="s">
        <v>96</v>
      </c>
      <c r="C444" s="27">
        <v>5727.31</v>
      </c>
      <c r="D444" s="28">
        <v>44985</v>
      </c>
      <c r="E4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45" spans="1:5" ht="17.5" x14ac:dyDescent="0.35">
      <c r="A445" s="25" t="s">
        <v>141</v>
      </c>
      <c r="B445" s="26" t="s">
        <v>98</v>
      </c>
      <c r="C445" s="27">
        <v>13361.93</v>
      </c>
      <c r="D445" s="28">
        <v>44985</v>
      </c>
      <c r="E4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46" spans="1:5" ht="17.5" x14ac:dyDescent="0.35">
      <c r="A446" s="25" t="s">
        <v>141</v>
      </c>
      <c r="B446" s="26" t="s">
        <v>100</v>
      </c>
      <c r="C446" s="27">
        <v>10052.92</v>
      </c>
      <c r="D446" s="28">
        <v>45127</v>
      </c>
      <c r="E4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47" spans="1:5" ht="17.5" x14ac:dyDescent="0.35">
      <c r="A447" s="25" t="s">
        <v>142</v>
      </c>
      <c r="B447" s="26" t="s">
        <v>100</v>
      </c>
      <c r="C447" s="27">
        <v>5894.17</v>
      </c>
      <c r="D447" s="28">
        <v>45127</v>
      </c>
      <c r="E4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48" spans="1:5" ht="17.5" x14ac:dyDescent="0.35">
      <c r="A448" s="25" t="s">
        <v>142</v>
      </c>
      <c r="B448" s="26" t="s">
        <v>102</v>
      </c>
      <c r="C448" s="27">
        <v>9235.4</v>
      </c>
      <c r="D448" s="28">
        <v>45488</v>
      </c>
      <c r="E4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9" spans="1:5" ht="17.5" x14ac:dyDescent="0.35">
      <c r="A449" s="25" t="s">
        <v>142</v>
      </c>
      <c r="B449" s="26" t="s">
        <v>112</v>
      </c>
      <c r="C449" s="27">
        <v>2545.59</v>
      </c>
      <c r="D449" s="28">
        <v>45546</v>
      </c>
      <c r="E4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0" spans="1:5" ht="17.5" x14ac:dyDescent="0.35">
      <c r="A450" s="25" t="s">
        <v>143</v>
      </c>
      <c r="B450" s="26" t="s">
        <v>76</v>
      </c>
      <c r="C450" s="27">
        <v>1407.75</v>
      </c>
      <c r="D450" s="28">
        <v>45519</v>
      </c>
      <c r="E4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1" spans="1:5" ht="17.5" x14ac:dyDescent="0.35">
      <c r="A451" s="25" t="s">
        <v>143</v>
      </c>
      <c r="B451" s="26" t="s">
        <v>78</v>
      </c>
      <c r="C451" s="27">
        <v>1361.34</v>
      </c>
      <c r="D451" s="28">
        <v>45519</v>
      </c>
      <c r="E4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2" spans="1:5" ht="17.5" x14ac:dyDescent="0.35">
      <c r="A452" s="25" t="s">
        <v>143</v>
      </c>
      <c r="B452" s="26" t="s">
        <v>80</v>
      </c>
      <c r="C452" s="27">
        <v>1361.34</v>
      </c>
      <c r="D452" s="28">
        <v>45877</v>
      </c>
      <c r="E4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3" spans="1:5" ht="17.5" x14ac:dyDescent="0.35">
      <c r="A453" s="25" t="s">
        <v>143</v>
      </c>
      <c r="B453" s="26" t="s">
        <v>82</v>
      </c>
      <c r="C453" s="27">
        <v>1609.08</v>
      </c>
      <c r="D453" s="28">
        <v>45519</v>
      </c>
      <c r="E4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4" spans="1:5" ht="17.5" x14ac:dyDescent="0.35">
      <c r="A454" s="25" t="s">
        <v>143</v>
      </c>
      <c r="B454" s="26" t="s">
        <v>84</v>
      </c>
      <c r="C454" s="27">
        <v>1261.42</v>
      </c>
      <c r="D454" s="28">
        <v>45519</v>
      </c>
      <c r="E4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5" spans="1:5" ht="17.5" x14ac:dyDescent="0.35">
      <c r="A455" s="25" t="s">
        <v>143</v>
      </c>
      <c r="B455" s="26" t="s">
        <v>86</v>
      </c>
      <c r="C455" s="27">
        <v>2520.85</v>
      </c>
      <c r="D455" s="28">
        <v>45877</v>
      </c>
      <c r="E4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6" spans="1:5" ht="17.5" x14ac:dyDescent="0.35">
      <c r="A456" s="25" t="s">
        <v>143</v>
      </c>
      <c r="B456" s="26" t="s">
        <v>70</v>
      </c>
      <c r="C456" s="27">
        <v>3765.59</v>
      </c>
      <c r="D456" s="28">
        <v>44880</v>
      </c>
      <c r="E4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57" spans="1:5" ht="17.5" x14ac:dyDescent="0.35">
      <c r="A457" s="25" t="s">
        <v>143</v>
      </c>
      <c r="B457" s="26" t="s">
        <v>71</v>
      </c>
      <c r="C457" s="27">
        <v>3957.45</v>
      </c>
      <c r="D457" s="28">
        <v>44925</v>
      </c>
      <c r="E4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58" spans="1:5" ht="17.5" x14ac:dyDescent="0.35">
      <c r="A458" s="25" t="s">
        <v>143</v>
      </c>
      <c r="B458" s="26" t="s">
        <v>72</v>
      </c>
      <c r="C458" s="27">
        <v>3334.85</v>
      </c>
      <c r="D458" s="28">
        <v>45139</v>
      </c>
      <c r="E4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59" spans="1:5" ht="17.5" x14ac:dyDescent="0.35">
      <c r="A459" s="25" t="s">
        <v>143</v>
      </c>
      <c r="B459" s="26" t="s">
        <v>73</v>
      </c>
      <c r="C459" s="27">
        <v>4218.0200000000004</v>
      </c>
      <c r="D459" s="28">
        <v>45504</v>
      </c>
      <c r="E4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0" spans="1:5" ht="17.5" x14ac:dyDescent="0.35">
      <c r="A460" s="25" t="s">
        <v>143</v>
      </c>
      <c r="B460" s="26" t="s">
        <v>93</v>
      </c>
      <c r="C460" s="27">
        <v>4218.0200000000004</v>
      </c>
      <c r="D460" s="28">
        <v>45877</v>
      </c>
      <c r="E4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1" spans="1:5" ht="17.5" x14ac:dyDescent="0.35">
      <c r="A461" s="25" t="s">
        <v>143</v>
      </c>
      <c r="B461" s="26" t="s">
        <v>74</v>
      </c>
      <c r="C461" s="27">
        <v>1873.44</v>
      </c>
      <c r="D461" s="28">
        <v>45412</v>
      </c>
      <c r="E4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62" spans="1:5" ht="17.5" x14ac:dyDescent="0.35">
      <c r="A462" s="25" t="s">
        <v>143</v>
      </c>
      <c r="B462" s="26" t="s">
        <v>106</v>
      </c>
      <c r="C462" s="27">
        <v>532.11</v>
      </c>
      <c r="D462" s="28">
        <v>45853</v>
      </c>
      <c r="E4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3" spans="1:5" ht="17.5" x14ac:dyDescent="0.35">
      <c r="A463" s="25" t="s">
        <v>143</v>
      </c>
      <c r="B463" s="26" t="s">
        <v>108</v>
      </c>
      <c r="C463" s="27">
        <v>506.2</v>
      </c>
      <c r="D463" s="28">
        <v>45853</v>
      </c>
      <c r="E4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4" spans="1:5" ht="17.5" x14ac:dyDescent="0.35">
      <c r="A464" s="25" t="s">
        <v>143</v>
      </c>
      <c r="B464" s="26" t="s">
        <v>110</v>
      </c>
      <c r="C464" s="27">
        <v>532.11</v>
      </c>
      <c r="D464" s="28">
        <v>46142</v>
      </c>
      <c r="E4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5" spans="1:5" ht="17.5" x14ac:dyDescent="0.35">
      <c r="A465" s="25" t="s">
        <v>143</v>
      </c>
      <c r="B465" s="26" t="s">
        <v>113</v>
      </c>
      <c r="C465" s="27">
        <v>1278.74</v>
      </c>
      <c r="D465" s="28">
        <v>45519</v>
      </c>
      <c r="E4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6" spans="1:5" ht="17.5" x14ac:dyDescent="0.35">
      <c r="A466" s="25" t="s">
        <v>143</v>
      </c>
      <c r="B466" s="26" t="s">
        <v>115</v>
      </c>
      <c r="C466" s="27">
        <v>1239.76</v>
      </c>
      <c r="D466" s="28">
        <v>45519</v>
      </c>
      <c r="E4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7" spans="1:5" ht="17.5" x14ac:dyDescent="0.35">
      <c r="A467" s="25" t="s">
        <v>143</v>
      </c>
      <c r="B467" s="26" t="s">
        <v>117</v>
      </c>
      <c r="C467" s="27">
        <v>1239.76</v>
      </c>
      <c r="D467" s="28">
        <v>45877</v>
      </c>
      <c r="E4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8" spans="1:5" ht="17.5" x14ac:dyDescent="0.35">
      <c r="A468" s="25" t="s">
        <v>143</v>
      </c>
      <c r="B468" s="26" t="s">
        <v>119</v>
      </c>
      <c r="C468" s="27">
        <v>1887.82</v>
      </c>
      <c r="D468" s="28">
        <v>45519</v>
      </c>
      <c r="E4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9" spans="1:5" ht="17.5" x14ac:dyDescent="0.35">
      <c r="A469" s="25" t="s">
        <v>143</v>
      </c>
      <c r="B469" s="26" t="s">
        <v>121</v>
      </c>
      <c r="C469" s="27">
        <v>1246.0899999999999</v>
      </c>
      <c r="D469" s="28">
        <v>45519</v>
      </c>
      <c r="E4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0" spans="1:5" ht="17.5" x14ac:dyDescent="0.35">
      <c r="A470" s="25" t="s">
        <v>143</v>
      </c>
      <c r="B470" s="26" t="s">
        <v>123</v>
      </c>
      <c r="C470" s="27">
        <v>1246.0899999999999</v>
      </c>
      <c r="D470" s="28">
        <v>45762</v>
      </c>
      <c r="E4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1" spans="1:5" ht="17.5" x14ac:dyDescent="0.35">
      <c r="A471" s="25" t="s">
        <v>143</v>
      </c>
      <c r="B471" s="26" t="s">
        <v>125</v>
      </c>
      <c r="C471" s="27">
        <v>1246.0899999999999</v>
      </c>
      <c r="D471" s="28">
        <v>46142</v>
      </c>
      <c r="E4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2" spans="1:5" ht="17.5" x14ac:dyDescent="0.35">
      <c r="A472" s="25" t="s">
        <v>143</v>
      </c>
      <c r="B472" s="26" t="s">
        <v>127</v>
      </c>
      <c r="C472" s="27">
        <v>11849.76</v>
      </c>
      <c r="D472" s="28">
        <v>45519</v>
      </c>
      <c r="E4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3" spans="1:5" ht="17.5" x14ac:dyDescent="0.35">
      <c r="A473" s="25" t="s">
        <v>143</v>
      </c>
      <c r="B473" s="26" t="s">
        <v>129</v>
      </c>
      <c r="C473" s="27">
        <v>159.27000000000001</v>
      </c>
      <c r="D473" s="28">
        <v>45961</v>
      </c>
      <c r="E4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4" spans="1:5" ht="17.5" x14ac:dyDescent="0.35">
      <c r="A474" s="25" t="s">
        <v>144</v>
      </c>
      <c r="B474" s="26" t="s">
        <v>76</v>
      </c>
      <c r="C474" s="27">
        <v>5269.05</v>
      </c>
      <c r="D474" s="28">
        <v>45519</v>
      </c>
      <c r="E4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5" spans="1:5" ht="17.5" x14ac:dyDescent="0.35">
      <c r="A475" s="25" t="s">
        <v>144</v>
      </c>
      <c r="B475" s="26" t="s">
        <v>78</v>
      </c>
      <c r="C475" s="27">
        <v>5095.3500000000004</v>
      </c>
      <c r="D475" s="28">
        <v>45519</v>
      </c>
      <c r="E4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6" spans="1:5" ht="17.5" x14ac:dyDescent="0.35">
      <c r="A476" s="25" t="s">
        <v>144</v>
      </c>
      <c r="B476" s="26" t="s">
        <v>80</v>
      </c>
      <c r="C476" s="27">
        <v>5095.3500000000004</v>
      </c>
      <c r="D476" s="28">
        <v>45877</v>
      </c>
      <c r="E4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7" spans="1:5" ht="17.5" x14ac:dyDescent="0.35">
      <c r="A477" s="25" t="s">
        <v>144</v>
      </c>
      <c r="B477" s="26" t="s">
        <v>82</v>
      </c>
      <c r="C477" s="27">
        <v>6022.6</v>
      </c>
      <c r="D477" s="28">
        <v>45519</v>
      </c>
      <c r="E4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8" spans="1:5" ht="17.5" x14ac:dyDescent="0.35">
      <c r="A478" s="25" t="s">
        <v>144</v>
      </c>
      <c r="B478" s="26" t="s">
        <v>84</v>
      </c>
      <c r="C478" s="27">
        <v>4721.37</v>
      </c>
      <c r="D478" s="28">
        <v>45519</v>
      </c>
      <c r="E4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9" spans="1:5" ht="17.5" x14ac:dyDescent="0.35">
      <c r="A479" s="25" t="s">
        <v>144</v>
      </c>
      <c r="B479" s="26" t="s">
        <v>86</v>
      </c>
      <c r="C479" s="27">
        <v>9435.25</v>
      </c>
      <c r="D479" s="28">
        <v>45877</v>
      </c>
      <c r="E4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0" spans="1:5" ht="17.5" x14ac:dyDescent="0.35">
      <c r="A480" s="25" t="s">
        <v>144</v>
      </c>
      <c r="B480" s="26" t="s">
        <v>70</v>
      </c>
      <c r="C480" s="27">
        <v>14094.17</v>
      </c>
      <c r="D480" s="28">
        <v>44880</v>
      </c>
      <c r="E4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81" spans="1:5" ht="17.5" x14ac:dyDescent="0.35">
      <c r="A481" s="25" t="s">
        <v>144</v>
      </c>
      <c r="B481" s="26" t="s">
        <v>71</v>
      </c>
      <c r="C481" s="27">
        <v>14812.28</v>
      </c>
      <c r="D481" s="28">
        <v>44925</v>
      </c>
      <c r="E4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82" spans="1:5" ht="17.5" x14ac:dyDescent="0.35">
      <c r="A482" s="25" t="s">
        <v>144</v>
      </c>
      <c r="B482" s="26" t="s">
        <v>72</v>
      </c>
      <c r="C482" s="27">
        <v>12481.96</v>
      </c>
      <c r="D482" s="28">
        <v>45140</v>
      </c>
      <c r="E4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83" spans="1:5" ht="17.5" x14ac:dyDescent="0.35">
      <c r="A483" s="25" t="s">
        <v>144</v>
      </c>
      <c r="B483" s="26" t="s">
        <v>73</v>
      </c>
      <c r="C483" s="27">
        <v>15787.56</v>
      </c>
      <c r="D483" s="28">
        <v>45504</v>
      </c>
      <c r="E4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4" spans="1:5" ht="17.5" x14ac:dyDescent="0.35">
      <c r="A484" s="25" t="s">
        <v>144</v>
      </c>
      <c r="B484" s="26" t="s">
        <v>93</v>
      </c>
      <c r="C484" s="27">
        <v>15787.56</v>
      </c>
      <c r="D484" s="28">
        <v>45877</v>
      </c>
      <c r="E4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5" spans="1:5" ht="17.5" x14ac:dyDescent="0.35">
      <c r="A485" s="25" t="s">
        <v>144</v>
      </c>
      <c r="B485" s="26" t="s">
        <v>74</v>
      </c>
      <c r="C485" s="27">
        <v>7012.06</v>
      </c>
      <c r="D485" s="28">
        <v>45412</v>
      </c>
      <c r="E4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86" spans="1:5" ht="17.5" x14ac:dyDescent="0.35">
      <c r="A486" s="25" t="s">
        <v>144</v>
      </c>
      <c r="B486" s="26" t="s">
        <v>96</v>
      </c>
      <c r="C486" s="27">
        <v>5017.6099999999997</v>
      </c>
      <c r="D486" s="28">
        <v>44985</v>
      </c>
      <c r="E4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87" spans="1:5" ht="17.5" x14ac:dyDescent="0.35">
      <c r="A487" s="25" t="s">
        <v>144</v>
      </c>
      <c r="B487" s="26" t="s">
        <v>98</v>
      </c>
      <c r="C487" s="27">
        <v>11706.19</v>
      </c>
      <c r="D487" s="28">
        <v>44985</v>
      </c>
      <c r="E4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88" spans="1:5" ht="17.5" x14ac:dyDescent="0.35">
      <c r="A488" s="25" t="s">
        <v>144</v>
      </c>
      <c r="B488" s="26" t="s">
        <v>100</v>
      </c>
      <c r="C488" s="27">
        <v>8807.2099999999991</v>
      </c>
      <c r="D488" s="28">
        <v>45127</v>
      </c>
      <c r="E4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89" spans="1:5" ht="17.5" x14ac:dyDescent="0.35">
      <c r="A489" s="25" t="s">
        <v>144</v>
      </c>
      <c r="B489" s="26" t="s">
        <v>102</v>
      </c>
      <c r="C489" s="27">
        <v>13799.76</v>
      </c>
      <c r="D489" s="28">
        <v>45488</v>
      </c>
      <c r="E4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0" spans="1:5" ht="17.5" x14ac:dyDescent="0.35">
      <c r="A490" s="25" t="s">
        <v>144</v>
      </c>
      <c r="B490" s="26" t="s">
        <v>104</v>
      </c>
      <c r="C490" s="27">
        <v>15268.99</v>
      </c>
      <c r="D490" s="28">
        <v>45853</v>
      </c>
      <c r="E4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1" spans="1:5" ht="17.5" x14ac:dyDescent="0.35">
      <c r="A491" s="25" t="s">
        <v>144</v>
      </c>
      <c r="B491" s="26" t="s">
        <v>106</v>
      </c>
      <c r="C491" s="27">
        <v>1991.61</v>
      </c>
      <c r="D491" s="28">
        <v>45853</v>
      </c>
      <c r="E4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2" spans="1:5" ht="17.5" x14ac:dyDescent="0.35">
      <c r="A492" s="25" t="s">
        <v>144</v>
      </c>
      <c r="B492" s="26" t="s">
        <v>108</v>
      </c>
      <c r="C492" s="27">
        <v>1894.63</v>
      </c>
      <c r="D492" s="28">
        <v>45853</v>
      </c>
      <c r="E4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3" spans="1:5" ht="17.5" x14ac:dyDescent="0.35">
      <c r="A493" s="25" t="s">
        <v>144</v>
      </c>
      <c r="B493" s="26" t="s">
        <v>110</v>
      </c>
      <c r="C493" s="27">
        <v>1991.61</v>
      </c>
      <c r="D493" s="28">
        <v>46142</v>
      </c>
      <c r="E4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4" spans="1:5" ht="17.5" x14ac:dyDescent="0.35">
      <c r="A494" s="25" t="s">
        <v>144</v>
      </c>
      <c r="B494" s="26" t="s">
        <v>112</v>
      </c>
      <c r="C494" s="27">
        <v>3803.69</v>
      </c>
      <c r="D494" s="28">
        <v>45541</v>
      </c>
      <c r="E4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5" spans="1:5" ht="17.5" x14ac:dyDescent="0.35">
      <c r="A495" s="25" t="s">
        <v>144</v>
      </c>
      <c r="B495" s="26" t="s">
        <v>113</v>
      </c>
      <c r="C495" s="27">
        <v>4786.16</v>
      </c>
      <c r="D495" s="28">
        <v>45519</v>
      </c>
      <c r="E4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6" spans="1:5" ht="17.5" x14ac:dyDescent="0.35">
      <c r="A496" s="25" t="s">
        <v>144</v>
      </c>
      <c r="B496" s="26" t="s">
        <v>115</v>
      </c>
      <c r="C496" s="27">
        <v>4640.29</v>
      </c>
      <c r="D496" s="28">
        <v>45519</v>
      </c>
      <c r="E4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7" spans="1:5" ht="17.5" x14ac:dyDescent="0.35">
      <c r="A497" s="25" t="s">
        <v>144</v>
      </c>
      <c r="B497" s="26" t="s">
        <v>117</v>
      </c>
      <c r="C497" s="27">
        <v>4640.29</v>
      </c>
      <c r="D497" s="28">
        <v>45877</v>
      </c>
      <c r="E4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8" spans="1:5" ht="17.5" x14ac:dyDescent="0.35">
      <c r="A498" s="25" t="s">
        <v>144</v>
      </c>
      <c r="B498" s="26" t="s">
        <v>119</v>
      </c>
      <c r="C498" s="27">
        <v>7065.89</v>
      </c>
      <c r="D498" s="28">
        <v>45519</v>
      </c>
      <c r="E4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9" spans="1:5" ht="17.5" x14ac:dyDescent="0.35">
      <c r="A499" s="25" t="s">
        <v>144</v>
      </c>
      <c r="B499" s="26" t="s">
        <v>121</v>
      </c>
      <c r="C499" s="27">
        <v>4663.96</v>
      </c>
      <c r="D499" s="28">
        <v>45519</v>
      </c>
      <c r="E4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0" spans="1:5" ht="17.5" x14ac:dyDescent="0.35">
      <c r="A500" s="25" t="s">
        <v>144</v>
      </c>
      <c r="B500" s="26" t="s">
        <v>123</v>
      </c>
      <c r="C500" s="27">
        <v>4663.96</v>
      </c>
      <c r="D500" s="28">
        <v>45762</v>
      </c>
      <c r="E5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1" spans="1:5" ht="17.5" x14ac:dyDescent="0.35">
      <c r="A501" s="25" t="s">
        <v>144</v>
      </c>
      <c r="B501" s="26" t="s">
        <v>125</v>
      </c>
      <c r="C501" s="27">
        <v>4663.96</v>
      </c>
      <c r="D501" s="28">
        <v>46142</v>
      </c>
      <c r="E5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2" spans="1:5" ht="17.5" x14ac:dyDescent="0.35">
      <c r="A502" s="25" t="s">
        <v>144</v>
      </c>
      <c r="B502" s="26" t="s">
        <v>127</v>
      </c>
      <c r="C502" s="27">
        <v>44352.26</v>
      </c>
      <c r="D502" s="28">
        <v>45519</v>
      </c>
      <c r="E5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3" spans="1:5" ht="17.5" x14ac:dyDescent="0.35">
      <c r="A503" s="25" t="s">
        <v>144</v>
      </c>
      <c r="B503" s="26" t="s">
        <v>129</v>
      </c>
      <c r="C503" s="27">
        <v>596.13</v>
      </c>
      <c r="D503" s="28">
        <v>45961</v>
      </c>
      <c r="E5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4" spans="1:5" ht="17.5" x14ac:dyDescent="0.35">
      <c r="A504" s="25" t="s">
        <v>145</v>
      </c>
      <c r="B504" s="26" t="s">
        <v>76</v>
      </c>
      <c r="C504" s="27">
        <v>43660.29</v>
      </c>
      <c r="D504" s="28">
        <v>45519</v>
      </c>
      <c r="E5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5" spans="1:5" ht="17.5" x14ac:dyDescent="0.35">
      <c r="A505" s="25" t="s">
        <v>145</v>
      </c>
      <c r="B505" s="26" t="s">
        <v>78</v>
      </c>
      <c r="C505" s="27">
        <v>42221.05</v>
      </c>
      <c r="D505" s="28">
        <v>45519</v>
      </c>
      <c r="E5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6" spans="1:5" ht="17.5" x14ac:dyDescent="0.35">
      <c r="A506" s="25" t="s">
        <v>145</v>
      </c>
      <c r="B506" s="26" t="s">
        <v>80</v>
      </c>
      <c r="C506" s="27">
        <v>42221.05</v>
      </c>
      <c r="D506" s="28">
        <v>45877</v>
      </c>
      <c r="E5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7" spans="1:5" ht="17.5" x14ac:dyDescent="0.35">
      <c r="A507" s="25" t="s">
        <v>145</v>
      </c>
      <c r="B507" s="26" t="s">
        <v>82</v>
      </c>
      <c r="C507" s="27">
        <v>49904.4</v>
      </c>
      <c r="D507" s="28">
        <v>45519</v>
      </c>
      <c r="E5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8" spans="1:5" ht="17.5" x14ac:dyDescent="0.35">
      <c r="A508" s="25" t="s">
        <v>145</v>
      </c>
      <c r="B508" s="26" t="s">
        <v>84</v>
      </c>
      <c r="C508" s="27">
        <v>39122.129999999997</v>
      </c>
      <c r="D508" s="28">
        <v>45519</v>
      </c>
      <c r="E5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9" spans="1:5" ht="17.5" x14ac:dyDescent="0.35">
      <c r="A509" s="25" t="s">
        <v>145</v>
      </c>
      <c r="B509" s="26" t="s">
        <v>86</v>
      </c>
      <c r="C509" s="27">
        <v>78182.27</v>
      </c>
      <c r="D509" s="28">
        <v>45877</v>
      </c>
      <c r="E5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0" spans="1:5" ht="17.5" x14ac:dyDescent="0.35">
      <c r="A510" s="25" t="s">
        <v>145</v>
      </c>
      <c r="B510" s="26" t="s">
        <v>70</v>
      </c>
      <c r="C510" s="27">
        <v>116786.89</v>
      </c>
      <c r="D510" s="28">
        <v>44880</v>
      </c>
      <c r="E5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11" spans="1:5" ht="17.5" x14ac:dyDescent="0.35">
      <c r="A511" s="25" t="s">
        <v>145</v>
      </c>
      <c r="B511" s="26" t="s">
        <v>71</v>
      </c>
      <c r="C511" s="27">
        <v>122737.33</v>
      </c>
      <c r="D511" s="28">
        <v>44925</v>
      </c>
      <c r="E5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12" spans="1:5" ht="17.5" x14ac:dyDescent="0.35">
      <c r="A512" s="25" t="s">
        <v>145</v>
      </c>
      <c r="B512" s="26" t="s">
        <v>72</v>
      </c>
      <c r="C512" s="27">
        <v>103427.82</v>
      </c>
      <c r="D512" s="28">
        <v>45140</v>
      </c>
      <c r="E5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13" spans="1:5" ht="17.5" x14ac:dyDescent="0.35">
      <c r="A513" s="25" t="s">
        <v>145</v>
      </c>
      <c r="B513" s="26" t="s">
        <v>73</v>
      </c>
      <c r="C513" s="27">
        <v>130818.67</v>
      </c>
      <c r="D513" s="28">
        <v>45504</v>
      </c>
      <c r="E5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4" spans="1:5" ht="17.5" x14ac:dyDescent="0.35">
      <c r="A514" s="25" t="s">
        <v>145</v>
      </c>
      <c r="B514" s="26" t="s">
        <v>93</v>
      </c>
      <c r="C514" s="27">
        <v>130818.67</v>
      </c>
      <c r="D514" s="28">
        <v>45877</v>
      </c>
      <c r="E5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5" spans="1:5" ht="17.5" x14ac:dyDescent="0.35">
      <c r="A515" s="25" t="s">
        <v>145</v>
      </c>
      <c r="B515" s="26" t="s">
        <v>74</v>
      </c>
      <c r="C515" s="27">
        <v>58103.22</v>
      </c>
      <c r="D515" s="28">
        <v>45412</v>
      </c>
      <c r="E5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16" spans="1:5" ht="17.5" x14ac:dyDescent="0.35">
      <c r="A516" s="25" t="s">
        <v>145</v>
      </c>
      <c r="B516" s="26" t="s">
        <v>96</v>
      </c>
      <c r="C516" s="27">
        <v>41576.879999999997</v>
      </c>
      <c r="D516" s="28">
        <v>44985</v>
      </c>
      <c r="E5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17" spans="1:5" ht="17.5" x14ac:dyDescent="0.35">
      <c r="A517" s="25" t="s">
        <v>145</v>
      </c>
      <c r="B517" s="26" t="s">
        <v>98</v>
      </c>
      <c r="C517" s="27">
        <v>96999.71</v>
      </c>
      <c r="D517" s="28">
        <v>44985</v>
      </c>
      <c r="E5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18" spans="1:5" ht="17.5" x14ac:dyDescent="0.35">
      <c r="A518" s="25" t="s">
        <v>145</v>
      </c>
      <c r="B518" s="26" t="s">
        <v>100</v>
      </c>
      <c r="C518" s="27">
        <v>72978.22</v>
      </c>
      <c r="D518" s="28">
        <v>45127</v>
      </c>
      <c r="E5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19" spans="1:5" ht="17.5" x14ac:dyDescent="0.35">
      <c r="A519" s="25" t="s">
        <v>145</v>
      </c>
      <c r="B519" s="26" t="s">
        <v>102</v>
      </c>
      <c r="C519" s="27">
        <v>114347.4</v>
      </c>
      <c r="D519" s="28">
        <v>45488</v>
      </c>
      <c r="E5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0" spans="1:5" ht="17.5" x14ac:dyDescent="0.35">
      <c r="A520" s="25" t="s">
        <v>145</v>
      </c>
      <c r="B520" s="26" t="s">
        <v>104</v>
      </c>
      <c r="C520" s="27">
        <v>126521.66</v>
      </c>
      <c r="D520" s="28">
        <v>45853</v>
      </c>
      <c r="E5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1" spans="1:5" ht="17.5" x14ac:dyDescent="0.35">
      <c r="A521" s="25" t="s">
        <v>145</v>
      </c>
      <c r="B521" s="26" t="s">
        <v>106</v>
      </c>
      <c r="C521" s="27">
        <v>16502.88</v>
      </c>
      <c r="D521" s="28">
        <v>45853</v>
      </c>
      <c r="E5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2" spans="1:5" ht="17.5" x14ac:dyDescent="0.35">
      <c r="A522" s="25" t="s">
        <v>145</v>
      </c>
      <c r="B522" s="26" t="s">
        <v>108</v>
      </c>
      <c r="C522" s="27">
        <v>15699.28</v>
      </c>
      <c r="D522" s="28">
        <v>45853</v>
      </c>
      <c r="E5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3" spans="1:5" ht="17.5" x14ac:dyDescent="0.35">
      <c r="A523" s="25" t="s">
        <v>145</v>
      </c>
      <c r="B523" s="26" t="s">
        <v>110</v>
      </c>
      <c r="C523" s="27">
        <v>16502.88</v>
      </c>
      <c r="D523" s="28">
        <v>46142</v>
      </c>
      <c r="E5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4" spans="1:5" ht="17.5" x14ac:dyDescent="0.35">
      <c r="A524" s="25" t="s">
        <v>145</v>
      </c>
      <c r="B524" s="26" t="s">
        <v>112</v>
      </c>
      <c r="C524" s="27">
        <v>31518.06</v>
      </c>
      <c r="D524" s="28">
        <v>45541</v>
      </c>
      <c r="E5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5" spans="1:5" ht="17.5" x14ac:dyDescent="0.35">
      <c r="A525" s="25" t="s">
        <v>145</v>
      </c>
      <c r="B525" s="26" t="s">
        <v>113</v>
      </c>
      <c r="C525" s="27">
        <v>39659</v>
      </c>
      <c r="D525" s="28">
        <v>45519</v>
      </c>
      <c r="E5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6" spans="1:5" ht="17.5" x14ac:dyDescent="0.35">
      <c r="A526" s="25" t="s">
        <v>145</v>
      </c>
      <c r="B526" s="26" t="s">
        <v>115</v>
      </c>
      <c r="C526" s="27">
        <v>38450.300000000003</v>
      </c>
      <c r="D526" s="28">
        <v>45519</v>
      </c>
      <c r="E5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7" spans="1:5" ht="17.5" x14ac:dyDescent="0.35">
      <c r="A527" s="25" t="s">
        <v>145</v>
      </c>
      <c r="B527" s="26" t="s">
        <v>117</v>
      </c>
      <c r="C527" s="27">
        <v>38450.300000000003</v>
      </c>
      <c r="D527" s="28">
        <v>45877</v>
      </c>
      <c r="E5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8" spans="1:5" ht="17.5" x14ac:dyDescent="0.35">
      <c r="A528" s="25" t="s">
        <v>145</v>
      </c>
      <c r="B528" s="26" t="s">
        <v>119</v>
      </c>
      <c r="C528" s="27">
        <v>58549.31</v>
      </c>
      <c r="D528" s="28">
        <v>45519</v>
      </c>
      <c r="E5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9" spans="1:5" ht="17.5" x14ac:dyDescent="0.35">
      <c r="A529" s="25" t="s">
        <v>145</v>
      </c>
      <c r="B529" s="26" t="s">
        <v>121</v>
      </c>
      <c r="C529" s="27">
        <v>38646.449999999997</v>
      </c>
      <c r="D529" s="28">
        <v>45519</v>
      </c>
      <c r="E5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0" spans="1:5" ht="17.5" x14ac:dyDescent="0.35">
      <c r="A530" s="25" t="s">
        <v>145</v>
      </c>
      <c r="B530" s="26" t="s">
        <v>123</v>
      </c>
      <c r="C530" s="27">
        <v>38646.449999999997</v>
      </c>
      <c r="D530" s="28">
        <v>45762</v>
      </c>
      <c r="E5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1" spans="1:5" ht="17.5" x14ac:dyDescent="0.35">
      <c r="A531" s="25" t="s">
        <v>145</v>
      </c>
      <c r="B531" s="26" t="s">
        <v>125</v>
      </c>
      <c r="C531" s="27">
        <v>38646.449999999997</v>
      </c>
      <c r="D531" s="28">
        <v>46142</v>
      </c>
      <c r="E5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2" spans="1:5" ht="17.5" x14ac:dyDescent="0.35">
      <c r="A532" s="25" t="s">
        <v>145</v>
      </c>
      <c r="B532" s="26" t="s">
        <v>127</v>
      </c>
      <c r="C532" s="27">
        <v>367511.03999999998</v>
      </c>
      <c r="D532" s="28">
        <v>45519</v>
      </c>
      <c r="E5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3" spans="1:5" ht="17.5" x14ac:dyDescent="0.35">
      <c r="A533" s="25" t="s">
        <v>145</v>
      </c>
      <c r="B533" s="26" t="s">
        <v>129</v>
      </c>
      <c r="C533" s="27">
        <v>4939.66</v>
      </c>
      <c r="D533" s="28">
        <v>45961</v>
      </c>
      <c r="E5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4" spans="1:5" ht="17.5" x14ac:dyDescent="0.35">
      <c r="A534" s="25" t="s">
        <v>146</v>
      </c>
      <c r="B534" s="26" t="s">
        <v>76</v>
      </c>
      <c r="C534" s="27">
        <v>5460.53</v>
      </c>
      <c r="D534" s="28">
        <v>45519</v>
      </c>
      <c r="E5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5" spans="1:5" ht="17.5" x14ac:dyDescent="0.35">
      <c r="A535" s="25" t="s">
        <v>146</v>
      </c>
      <c r="B535" s="26" t="s">
        <v>78</v>
      </c>
      <c r="C535" s="27">
        <v>5280.53</v>
      </c>
      <c r="D535" s="28">
        <v>45519</v>
      </c>
      <c r="E5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6" spans="1:5" ht="17.5" x14ac:dyDescent="0.35">
      <c r="A536" s="25" t="s">
        <v>146</v>
      </c>
      <c r="B536" s="26" t="s">
        <v>80</v>
      </c>
      <c r="C536" s="27">
        <v>5280.53</v>
      </c>
      <c r="D536" s="28">
        <v>45877</v>
      </c>
      <c r="E5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7" spans="1:5" ht="17.5" x14ac:dyDescent="0.35">
      <c r="A537" s="25" t="s">
        <v>146</v>
      </c>
      <c r="B537" s="26" t="s">
        <v>82</v>
      </c>
      <c r="C537" s="27">
        <v>6241.48</v>
      </c>
      <c r="D537" s="28">
        <v>45519</v>
      </c>
      <c r="E5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8" spans="1:5" ht="17.5" x14ac:dyDescent="0.35">
      <c r="A538" s="25" t="s">
        <v>146</v>
      </c>
      <c r="B538" s="26" t="s">
        <v>84</v>
      </c>
      <c r="C538" s="27">
        <v>4892.95</v>
      </c>
      <c r="D538" s="28">
        <v>45519</v>
      </c>
      <c r="E5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9" spans="1:5" ht="17.5" x14ac:dyDescent="0.35">
      <c r="A539" s="25" t="s">
        <v>146</v>
      </c>
      <c r="B539" s="26" t="s">
        <v>86</v>
      </c>
      <c r="C539" s="27">
        <v>9778.15</v>
      </c>
      <c r="D539" s="28">
        <v>45877</v>
      </c>
      <c r="E5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0" spans="1:5" ht="17.5" x14ac:dyDescent="0.35">
      <c r="A540" s="25" t="s">
        <v>146</v>
      </c>
      <c r="B540" s="26" t="s">
        <v>70</v>
      </c>
      <c r="C540" s="27">
        <v>14606.38</v>
      </c>
      <c r="D540" s="28">
        <v>44880</v>
      </c>
      <c r="E5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41" spans="1:5" ht="17.5" x14ac:dyDescent="0.35">
      <c r="A541" s="25" t="s">
        <v>146</v>
      </c>
      <c r="B541" s="26" t="s">
        <v>71</v>
      </c>
      <c r="C541" s="27">
        <v>15350.59</v>
      </c>
      <c r="D541" s="28">
        <v>44925</v>
      </c>
      <c r="E5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42" spans="1:5" ht="17.5" x14ac:dyDescent="0.35">
      <c r="A542" s="25" t="s">
        <v>146</v>
      </c>
      <c r="B542" s="26" t="s">
        <v>72</v>
      </c>
      <c r="C542" s="27">
        <v>12935.58</v>
      </c>
      <c r="D542" s="28">
        <v>45140</v>
      </c>
      <c r="E5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43" spans="1:5" ht="17.5" x14ac:dyDescent="0.35">
      <c r="A543" s="25" t="s">
        <v>146</v>
      </c>
      <c r="B543" s="26" t="s">
        <v>73</v>
      </c>
      <c r="C543" s="27">
        <v>16361.31</v>
      </c>
      <c r="D543" s="28">
        <v>45504</v>
      </c>
      <c r="E5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4" spans="1:5" ht="17.5" x14ac:dyDescent="0.35">
      <c r="A544" s="25" t="s">
        <v>146</v>
      </c>
      <c r="B544" s="26" t="s">
        <v>74</v>
      </c>
      <c r="C544" s="27">
        <v>7266.89</v>
      </c>
      <c r="D544" s="28">
        <v>45412</v>
      </c>
      <c r="E5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45" spans="1:5" ht="17.5" x14ac:dyDescent="0.35">
      <c r="A545" s="25" t="s">
        <v>146</v>
      </c>
      <c r="B545" s="26" t="s">
        <v>106</v>
      </c>
      <c r="C545" s="27">
        <v>2063.9899999999998</v>
      </c>
      <c r="D545" s="28">
        <v>45853</v>
      </c>
      <c r="E5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6" spans="1:5" ht="17.5" x14ac:dyDescent="0.35">
      <c r="A546" s="25" t="s">
        <v>146</v>
      </c>
      <c r="B546" s="26" t="s">
        <v>108</v>
      </c>
      <c r="C546" s="27">
        <v>1963.49</v>
      </c>
      <c r="D546" s="28">
        <v>45853</v>
      </c>
      <c r="E5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7" spans="1:5" ht="17.5" x14ac:dyDescent="0.35">
      <c r="A547" s="25" t="s">
        <v>146</v>
      </c>
      <c r="B547" s="26" t="s">
        <v>113</v>
      </c>
      <c r="C547" s="27">
        <v>4960.1000000000004</v>
      </c>
      <c r="D547" s="28">
        <v>45519</v>
      </c>
      <c r="E5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8" spans="1:5" ht="17.5" x14ac:dyDescent="0.35">
      <c r="A548" s="25" t="s">
        <v>146</v>
      </c>
      <c r="B548" s="26" t="s">
        <v>115</v>
      </c>
      <c r="C548" s="27">
        <v>4808.93</v>
      </c>
      <c r="D548" s="28">
        <v>45519</v>
      </c>
      <c r="E5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9" spans="1:5" ht="17.5" x14ac:dyDescent="0.35">
      <c r="A549" s="25" t="s">
        <v>146</v>
      </c>
      <c r="B549" s="26" t="s">
        <v>117</v>
      </c>
      <c r="C549" s="27">
        <v>4808.93</v>
      </c>
      <c r="D549" s="28">
        <v>45877</v>
      </c>
      <c r="E5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0" spans="1:5" ht="17.5" x14ac:dyDescent="0.35">
      <c r="A550" s="25" t="s">
        <v>146</v>
      </c>
      <c r="B550" s="26" t="s">
        <v>119</v>
      </c>
      <c r="C550" s="27">
        <v>7322.68</v>
      </c>
      <c r="D550" s="28">
        <v>45519</v>
      </c>
      <c r="E5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1" spans="1:5" ht="17.5" x14ac:dyDescent="0.35">
      <c r="A551" s="25" t="s">
        <v>146</v>
      </c>
      <c r="B551" s="26" t="s">
        <v>121</v>
      </c>
      <c r="C551" s="27">
        <v>4833.46</v>
      </c>
      <c r="D551" s="28">
        <v>45519</v>
      </c>
      <c r="E5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2" spans="1:5" ht="17.5" x14ac:dyDescent="0.35">
      <c r="A552" s="25" t="s">
        <v>146</v>
      </c>
      <c r="B552" s="26" t="s">
        <v>123</v>
      </c>
      <c r="C552" s="27">
        <v>4833.46</v>
      </c>
      <c r="D552" s="28">
        <v>45762</v>
      </c>
      <c r="E5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3" spans="1:5" ht="17.5" x14ac:dyDescent="0.35">
      <c r="A553" s="25" t="s">
        <v>146</v>
      </c>
      <c r="B553" s="26" t="s">
        <v>127</v>
      </c>
      <c r="C553" s="27">
        <v>45964.1</v>
      </c>
      <c r="D553" s="28">
        <v>45519</v>
      </c>
      <c r="E5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4" spans="1:5" ht="17.5" x14ac:dyDescent="0.35">
      <c r="A554" s="25" t="s">
        <v>146</v>
      </c>
      <c r="B554" s="26" t="s">
        <v>129</v>
      </c>
      <c r="C554" s="27">
        <v>617.79999999999995</v>
      </c>
      <c r="D554" s="28">
        <v>45961</v>
      </c>
      <c r="E5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5" spans="1:5" ht="17.5" x14ac:dyDescent="0.35">
      <c r="A555" s="25" t="s">
        <v>147</v>
      </c>
      <c r="B555" s="26" t="s">
        <v>76</v>
      </c>
      <c r="C555" s="27">
        <v>3050.02</v>
      </c>
      <c r="D555" s="28">
        <v>45519</v>
      </c>
      <c r="E5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6" spans="1:5" ht="17.5" x14ac:dyDescent="0.35">
      <c r="A556" s="25" t="s">
        <v>147</v>
      </c>
      <c r="B556" s="26" t="s">
        <v>78</v>
      </c>
      <c r="C556" s="27">
        <v>2949.47</v>
      </c>
      <c r="D556" s="28">
        <v>45519</v>
      </c>
      <c r="E5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7" spans="1:5" ht="17.5" x14ac:dyDescent="0.35">
      <c r="A557" s="25" t="s">
        <v>147</v>
      </c>
      <c r="B557" s="26" t="s">
        <v>80</v>
      </c>
      <c r="C557" s="27">
        <v>2949.47</v>
      </c>
      <c r="D557" s="28">
        <v>45877</v>
      </c>
      <c r="E5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8" spans="1:5" ht="17.5" x14ac:dyDescent="0.35">
      <c r="A558" s="25" t="s">
        <v>147</v>
      </c>
      <c r="B558" s="26" t="s">
        <v>82</v>
      </c>
      <c r="C558" s="27">
        <v>3486.22</v>
      </c>
      <c r="D558" s="28">
        <v>45519</v>
      </c>
      <c r="E5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9" spans="1:5" ht="17.5" x14ac:dyDescent="0.35">
      <c r="A559" s="25" t="s">
        <v>147</v>
      </c>
      <c r="B559" s="26" t="s">
        <v>84</v>
      </c>
      <c r="C559" s="27">
        <v>2732.99</v>
      </c>
      <c r="D559" s="28">
        <v>45519</v>
      </c>
      <c r="E5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0" spans="1:5" ht="17.5" x14ac:dyDescent="0.35">
      <c r="A560" s="25" t="s">
        <v>147</v>
      </c>
      <c r="B560" s="26" t="s">
        <v>86</v>
      </c>
      <c r="C560" s="27">
        <v>5461.65</v>
      </c>
      <c r="D560" s="28">
        <v>45877</v>
      </c>
      <c r="E5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1" spans="1:5" ht="17.5" x14ac:dyDescent="0.35">
      <c r="A561" s="25" t="s">
        <v>147</v>
      </c>
      <c r="B561" s="26" t="s">
        <v>70</v>
      </c>
      <c r="C561" s="27">
        <v>8158.49</v>
      </c>
      <c r="D561" s="28">
        <v>44880</v>
      </c>
      <c r="E5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62" spans="1:5" ht="17.5" x14ac:dyDescent="0.35">
      <c r="A562" s="25" t="s">
        <v>147</v>
      </c>
      <c r="B562" s="26" t="s">
        <v>71</v>
      </c>
      <c r="C562" s="27">
        <v>8574.17</v>
      </c>
      <c r="D562" s="28">
        <v>44925</v>
      </c>
      <c r="E5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63" spans="1:5" ht="17.5" x14ac:dyDescent="0.35">
      <c r="A563" s="25" t="s">
        <v>147</v>
      </c>
      <c r="B563" s="26" t="s">
        <v>72</v>
      </c>
      <c r="C563" s="27">
        <v>7225.25</v>
      </c>
      <c r="D563" s="28">
        <v>45140</v>
      </c>
      <c r="E5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64" spans="1:5" ht="17.5" x14ac:dyDescent="0.35">
      <c r="A564" s="25" t="s">
        <v>147</v>
      </c>
      <c r="B564" s="26" t="s">
        <v>73</v>
      </c>
      <c r="C564" s="27">
        <v>9138.7199999999993</v>
      </c>
      <c r="D564" s="28">
        <v>45504</v>
      </c>
      <c r="E5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5" spans="1:5" ht="17.5" x14ac:dyDescent="0.35">
      <c r="A565" s="25" t="s">
        <v>147</v>
      </c>
      <c r="B565" s="26" t="s">
        <v>93</v>
      </c>
      <c r="C565" s="27">
        <v>9138.7199999999993</v>
      </c>
      <c r="D565" s="28">
        <v>45877</v>
      </c>
      <c r="E5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6" spans="1:5" ht="17.5" x14ac:dyDescent="0.35">
      <c r="A566" s="25" t="s">
        <v>147</v>
      </c>
      <c r="B566" s="26" t="s">
        <v>74</v>
      </c>
      <c r="C566" s="27">
        <v>4058.97</v>
      </c>
      <c r="D566" s="28">
        <v>45412</v>
      </c>
      <c r="E5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67" spans="1:5" ht="17.5" x14ac:dyDescent="0.35">
      <c r="A567" s="25" t="s">
        <v>147</v>
      </c>
      <c r="B567" s="26" t="s">
        <v>96</v>
      </c>
      <c r="C567" s="27">
        <v>2904.47</v>
      </c>
      <c r="D567" s="28">
        <v>44985</v>
      </c>
      <c r="E5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68" spans="1:5" ht="17.5" x14ac:dyDescent="0.35">
      <c r="A568" s="25" t="s">
        <v>147</v>
      </c>
      <c r="B568" s="26" t="s">
        <v>98</v>
      </c>
      <c r="C568" s="27">
        <v>6776.2</v>
      </c>
      <c r="D568" s="28">
        <v>44985</v>
      </c>
      <c r="E5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69" spans="1:5" ht="17.5" x14ac:dyDescent="0.35">
      <c r="A569" s="25" t="s">
        <v>147</v>
      </c>
      <c r="B569" s="26" t="s">
        <v>100</v>
      </c>
      <c r="C569" s="27">
        <v>5098.1000000000004</v>
      </c>
      <c r="D569" s="28">
        <v>45127</v>
      </c>
      <c r="E5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70" spans="1:5" ht="17.5" x14ac:dyDescent="0.35">
      <c r="A570" s="25" t="s">
        <v>147</v>
      </c>
      <c r="B570" s="26" t="s">
        <v>102</v>
      </c>
      <c r="C570" s="27">
        <v>7988.07</v>
      </c>
      <c r="D570" s="28">
        <v>45488</v>
      </c>
      <c r="E5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1" spans="1:5" ht="17.5" x14ac:dyDescent="0.35">
      <c r="A571" s="25" t="s">
        <v>147</v>
      </c>
      <c r="B571" s="26" t="s">
        <v>104</v>
      </c>
      <c r="C571" s="27">
        <v>8838.5400000000009</v>
      </c>
      <c r="D571" s="28">
        <v>45853</v>
      </c>
      <c r="E5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2" spans="1:5" ht="17.5" x14ac:dyDescent="0.35">
      <c r="A572" s="25" t="s">
        <v>147</v>
      </c>
      <c r="B572" s="26" t="s">
        <v>106</v>
      </c>
      <c r="C572" s="27">
        <v>1152.8599999999999</v>
      </c>
      <c r="D572" s="28">
        <v>45853</v>
      </c>
      <c r="E5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3" spans="1:5" ht="17.5" x14ac:dyDescent="0.35">
      <c r="A573" s="25" t="s">
        <v>147</v>
      </c>
      <c r="B573" s="26" t="s">
        <v>108</v>
      </c>
      <c r="C573" s="27">
        <v>1096.72</v>
      </c>
      <c r="D573" s="28">
        <v>45853</v>
      </c>
      <c r="E5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4" spans="1:5" ht="17.5" x14ac:dyDescent="0.35">
      <c r="A574" s="25" t="s">
        <v>147</v>
      </c>
      <c r="B574" s="26" t="s">
        <v>110</v>
      </c>
      <c r="C574" s="27">
        <v>1152.8599999999999</v>
      </c>
      <c r="D574" s="28">
        <v>46142</v>
      </c>
      <c r="E5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5" spans="1:5" ht="17.5" x14ac:dyDescent="0.35">
      <c r="A575" s="25" t="s">
        <v>147</v>
      </c>
      <c r="B575" s="26" t="s">
        <v>112</v>
      </c>
      <c r="C575" s="27">
        <v>2201.79</v>
      </c>
      <c r="D575" s="28">
        <v>45541</v>
      </c>
      <c r="E5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6" spans="1:5" ht="17.5" x14ac:dyDescent="0.35">
      <c r="A576" s="25" t="s">
        <v>147</v>
      </c>
      <c r="B576" s="26" t="s">
        <v>113</v>
      </c>
      <c r="C576" s="27">
        <v>2770.49</v>
      </c>
      <c r="D576" s="28">
        <v>45519</v>
      </c>
      <c r="E5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7" spans="1:5" ht="17.5" x14ac:dyDescent="0.35">
      <c r="A577" s="25" t="s">
        <v>147</v>
      </c>
      <c r="B577" s="26" t="s">
        <v>115</v>
      </c>
      <c r="C577" s="27">
        <v>2686.06</v>
      </c>
      <c r="D577" s="28">
        <v>45519</v>
      </c>
      <c r="E5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8" spans="1:5" ht="17.5" x14ac:dyDescent="0.35">
      <c r="A578" s="25" t="s">
        <v>147</v>
      </c>
      <c r="B578" s="26" t="s">
        <v>117</v>
      </c>
      <c r="C578" s="27">
        <v>2686.06</v>
      </c>
      <c r="D578" s="28">
        <v>45877</v>
      </c>
      <c r="E5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9" spans="1:5" ht="17.5" x14ac:dyDescent="0.35">
      <c r="A579" s="25" t="s">
        <v>147</v>
      </c>
      <c r="B579" s="26" t="s">
        <v>119</v>
      </c>
      <c r="C579" s="27">
        <v>4090.13</v>
      </c>
      <c r="D579" s="28">
        <v>45519</v>
      </c>
      <c r="E5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0" spans="1:5" ht="17.5" x14ac:dyDescent="0.35">
      <c r="A580" s="25" t="s">
        <v>147</v>
      </c>
      <c r="B580" s="26" t="s">
        <v>121</v>
      </c>
      <c r="C580" s="27">
        <v>2699.76</v>
      </c>
      <c r="D580" s="28">
        <v>45519</v>
      </c>
      <c r="E5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1" spans="1:5" ht="17.5" x14ac:dyDescent="0.35">
      <c r="A581" s="25" t="s">
        <v>147</v>
      </c>
      <c r="B581" s="26" t="s">
        <v>123</v>
      </c>
      <c r="C581" s="27">
        <v>2699.76</v>
      </c>
      <c r="D581" s="28">
        <v>45762</v>
      </c>
      <c r="E5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2" spans="1:5" ht="17.5" x14ac:dyDescent="0.35">
      <c r="A582" s="25" t="s">
        <v>147</v>
      </c>
      <c r="B582" s="26" t="s">
        <v>125</v>
      </c>
      <c r="C582" s="27">
        <v>2699.76</v>
      </c>
      <c r="D582" s="28">
        <v>46142</v>
      </c>
      <c r="E5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3" spans="1:5" ht="17.5" x14ac:dyDescent="0.35">
      <c r="A583" s="25" t="s">
        <v>147</v>
      </c>
      <c r="B583" s="26" t="s">
        <v>127</v>
      </c>
      <c r="C583" s="27">
        <v>25673.55</v>
      </c>
      <c r="D583" s="28">
        <v>45519</v>
      </c>
      <c r="E5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4" spans="1:5" ht="17.5" x14ac:dyDescent="0.35">
      <c r="A584" s="25" t="s">
        <v>147</v>
      </c>
      <c r="B584" s="26" t="s">
        <v>129</v>
      </c>
      <c r="C584" s="27">
        <v>345.07</v>
      </c>
      <c r="D584" s="28">
        <v>45961</v>
      </c>
      <c r="E5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5" spans="1:5" ht="17.5" x14ac:dyDescent="0.35">
      <c r="A585" s="25" t="s">
        <v>148</v>
      </c>
      <c r="B585" s="26" t="s">
        <v>76</v>
      </c>
      <c r="C585" s="27">
        <v>4276.46</v>
      </c>
      <c r="D585" s="28">
        <v>45519</v>
      </c>
      <c r="E5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6" spans="1:5" ht="17.5" x14ac:dyDescent="0.35">
      <c r="A586" s="25" t="s">
        <v>148</v>
      </c>
      <c r="B586" s="26" t="s">
        <v>78</v>
      </c>
      <c r="C586" s="27">
        <v>4135.49</v>
      </c>
      <c r="D586" s="28">
        <v>45519</v>
      </c>
      <c r="E5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7" spans="1:5" ht="17.5" x14ac:dyDescent="0.35">
      <c r="A587" s="25" t="s">
        <v>148</v>
      </c>
      <c r="B587" s="26" t="s">
        <v>82</v>
      </c>
      <c r="C587" s="27">
        <v>4888.0600000000004</v>
      </c>
      <c r="D587" s="28">
        <v>45519</v>
      </c>
      <c r="E5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8" spans="1:5" ht="17.5" x14ac:dyDescent="0.35">
      <c r="A588" s="25" t="s">
        <v>148</v>
      </c>
      <c r="B588" s="26" t="s">
        <v>84</v>
      </c>
      <c r="C588" s="27">
        <v>3831.95</v>
      </c>
      <c r="D588" s="28">
        <v>45519</v>
      </c>
      <c r="E5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9" spans="1:5" ht="17.5" x14ac:dyDescent="0.35">
      <c r="A589" s="25" t="s">
        <v>148</v>
      </c>
      <c r="B589" s="26" t="s">
        <v>70</v>
      </c>
      <c r="C589" s="27">
        <v>11439.1</v>
      </c>
      <c r="D589" s="28">
        <v>44880</v>
      </c>
      <c r="E5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90" spans="1:5" ht="17.5" x14ac:dyDescent="0.35">
      <c r="A590" s="25" t="s">
        <v>148</v>
      </c>
      <c r="B590" s="26" t="s">
        <v>71</v>
      </c>
      <c r="C590" s="27">
        <v>12021.94</v>
      </c>
      <c r="D590" s="28">
        <v>44925</v>
      </c>
      <c r="E5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91" spans="1:5" ht="17.5" x14ac:dyDescent="0.35">
      <c r="A591" s="25" t="s">
        <v>148</v>
      </c>
      <c r="B591" s="26" t="s">
        <v>72</v>
      </c>
      <c r="C591" s="27">
        <v>10130.6</v>
      </c>
      <c r="D591" s="28">
        <v>45139</v>
      </c>
      <c r="E5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92" spans="1:5" ht="17.5" x14ac:dyDescent="0.35">
      <c r="A592" s="25" t="s">
        <v>148</v>
      </c>
      <c r="B592" s="26" t="s">
        <v>73</v>
      </c>
      <c r="C592" s="27">
        <v>12813.49</v>
      </c>
      <c r="D592" s="28">
        <v>45504</v>
      </c>
      <c r="E5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3" spans="1:5" ht="17.5" x14ac:dyDescent="0.35">
      <c r="A593" s="25" t="s">
        <v>148</v>
      </c>
      <c r="B593" s="26" t="s">
        <v>74</v>
      </c>
      <c r="C593" s="27">
        <v>5691.12</v>
      </c>
      <c r="D593" s="28">
        <v>45412</v>
      </c>
      <c r="E5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94" spans="1:5" ht="17.5" x14ac:dyDescent="0.35">
      <c r="A594" s="25" t="s">
        <v>148</v>
      </c>
      <c r="B594" s="26" t="s">
        <v>110</v>
      </c>
      <c r="C594" s="27">
        <v>1616.43</v>
      </c>
      <c r="D594" s="28">
        <v>46142</v>
      </c>
      <c r="E5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5" spans="1:5" ht="17.5" x14ac:dyDescent="0.35">
      <c r="A595" s="25" t="s">
        <v>148</v>
      </c>
      <c r="B595" s="26" t="s">
        <v>113</v>
      </c>
      <c r="C595" s="27">
        <v>3884.54</v>
      </c>
      <c r="D595" s="28">
        <v>45519</v>
      </c>
      <c r="E5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6" spans="1:5" ht="17.5" x14ac:dyDescent="0.35">
      <c r="A596" s="25" t="s">
        <v>148</v>
      </c>
      <c r="B596" s="26" t="s">
        <v>115</v>
      </c>
      <c r="C596" s="27">
        <v>3766.15</v>
      </c>
      <c r="D596" s="28">
        <v>45519</v>
      </c>
      <c r="E5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7" spans="1:5" ht="17.5" x14ac:dyDescent="0.35">
      <c r="A597" s="25" t="s">
        <v>148</v>
      </c>
      <c r="B597" s="26" t="s">
        <v>119</v>
      </c>
      <c r="C597" s="27">
        <v>5734.82</v>
      </c>
      <c r="D597" s="28">
        <v>45519</v>
      </c>
      <c r="E5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8" spans="1:5" ht="17.5" x14ac:dyDescent="0.35">
      <c r="A598" s="25" t="s">
        <v>148</v>
      </c>
      <c r="B598" s="26" t="s">
        <v>121</v>
      </c>
      <c r="C598" s="27">
        <v>3785.36</v>
      </c>
      <c r="D598" s="28">
        <v>45519</v>
      </c>
      <c r="E5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9" spans="1:5" ht="17.5" x14ac:dyDescent="0.35">
      <c r="A599" s="25" t="s">
        <v>148</v>
      </c>
      <c r="B599" s="26" t="s">
        <v>123</v>
      </c>
      <c r="C599" s="27">
        <v>3785.36</v>
      </c>
      <c r="D599" s="28">
        <v>45762</v>
      </c>
      <c r="E5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0" spans="1:5" ht="17.5" x14ac:dyDescent="0.35">
      <c r="A600" s="25" t="s">
        <v>148</v>
      </c>
      <c r="B600" s="26" t="s">
        <v>125</v>
      </c>
      <c r="C600" s="27">
        <v>3785.36</v>
      </c>
      <c r="D600" s="28">
        <v>46142</v>
      </c>
      <c r="E6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1" spans="1:5" ht="17.5" x14ac:dyDescent="0.35">
      <c r="A601" s="25" t="s">
        <v>148</v>
      </c>
      <c r="B601" s="26" t="s">
        <v>127</v>
      </c>
      <c r="C601" s="27">
        <v>35997.15</v>
      </c>
      <c r="D601" s="28">
        <v>45519</v>
      </c>
      <c r="E6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2" spans="1:5" ht="17.5" x14ac:dyDescent="0.35">
      <c r="A602" s="25" t="s">
        <v>149</v>
      </c>
      <c r="B602" s="26" t="s">
        <v>76</v>
      </c>
      <c r="C602" s="27">
        <v>1718.8</v>
      </c>
      <c r="D602" s="28">
        <v>45519</v>
      </c>
      <c r="E6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3" spans="1:5" ht="17.5" x14ac:dyDescent="0.35">
      <c r="A603" s="25" t="s">
        <v>149</v>
      </c>
      <c r="B603" s="26" t="s">
        <v>78</v>
      </c>
      <c r="C603" s="27">
        <v>1662.14</v>
      </c>
      <c r="D603" s="28">
        <v>45519</v>
      </c>
      <c r="E6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4" spans="1:5" ht="17.5" x14ac:dyDescent="0.35">
      <c r="A604" s="25" t="s">
        <v>149</v>
      </c>
      <c r="B604" s="26" t="s">
        <v>80</v>
      </c>
      <c r="C604" s="27">
        <v>1662.14</v>
      </c>
      <c r="D604" s="28">
        <v>45877</v>
      </c>
      <c r="E6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5" spans="1:5" ht="17.5" x14ac:dyDescent="0.35">
      <c r="A605" s="25" t="s">
        <v>149</v>
      </c>
      <c r="B605" s="26" t="s">
        <v>82</v>
      </c>
      <c r="C605" s="27">
        <v>1964.61</v>
      </c>
      <c r="D605" s="28">
        <v>45519</v>
      </c>
      <c r="E6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6" spans="1:5" ht="17.5" x14ac:dyDescent="0.35">
      <c r="A606" s="25" t="s">
        <v>149</v>
      </c>
      <c r="B606" s="26" t="s">
        <v>84</v>
      </c>
      <c r="C606" s="27">
        <v>1540.14</v>
      </c>
      <c r="D606" s="28">
        <v>45519</v>
      </c>
      <c r="E6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7" spans="1:5" ht="17.5" x14ac:dyDescent="0.35">
      <c r="A607" s="25" t="s">
        <v>149</v>
      </c>
      <c r="B607" s="26" t="s">
        <v>86</v>
      </c>
      <c r="C607" s="27">
        <v>3077.84</v>
      </c>
      <c r="D607" s="28">
        <v>45877</v>
      </c>
      <c r="E6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8" spans="1:5" ht="17.5" x14ac:dyDescent="0.35">
      <c r="A608" s="25" t="s">
        <v>149</v>
      </c>
      <c r="B608" s="26" t="s">
        <v>70</v>
      </c>
      <c r="C608" s="27">
        <v>4597.6000000000004</v>
      </c>
      <c r="D608" s="28">
        <v>44910</v>
      </c>
      <c r="E6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09" spans="1:5" ht="17.5" x14ac:dyDescent="0.35">
      <c r="A609" s="25" t="s">
        <v>149</v>
      </c>
      <c r="B609" s="26" t="s">
        <v>71</v>
      </c>
      <c r="C609" s="27">
        <v>4831.8599999999997</v>
      </c>
      <c r="D609" s="28">
        <v>44925</v>
      </c>
      <c r="E6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10" spans="1:5" ht="17.5" x14ac:dyDescent="0.35">
      <c r="A610" s="25" t="s">
        <v>149</v>
      </c>
      <c r="B610" s="26" t="s">
        <v>72</v>
      </c>
      <c r="C610" s="27">
        <v>4071.69</v>
      </c>
      <c r="D610" s="28">
        <v>45140</v>
      </c>
      <c r="E6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11" spans="1:5" ht="17.5" x14ac:dyDescent="0.35">
      <c r="A611" s="25" t="s">
        <v>149</v>
      </c>
      <c r="B611" s="26" t="s">
        <v>73</v>
      </c>
      <c r="C611" s="27">
        <v>5150</v>
      </c>
      <c r="D611" s="28">
        <v>45504</v>
      </c>
      <c r="E6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2" spans="1:5" ht="17.5" x14ac:dyDescent="0.35">
      <c r="A612" s="25" t="s">
        <v>149</v>
      </c>
      <c r="B612" s="26" t="s">
        <v>93</v>
      </c>
      <c r="C612" s="27">
        <v>5150</v>
      </c>
      <c r="D612" s="28">
        <v>45877</v>
      </c>
      <c r="E6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3" spans="1:5" ht="17.5" x14ac:dyDescent="0.35">
      <c r="A613" s="25" t="s">
        <v>149</v>
      </c>
      <c r="B613" s="26" t="s">
        <v>74</v>
      </c>
      <c r="C613" s="27">
        <v>2287.38</v>
      </c>
      <c r="D613" s="28">
        <v>45412</v>
      </c>
      <c r="E6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14" spans="1:5" ht="17.5" x14ac:dyDescent="0.35">
      <c r="A614" s="25" t="s">
        <v>149</v>
      </c>
      <c r="B614" s="26" t="s">
        <v>96</v>
      </c>
      <c r="C614" s="27">
        <v>1636.78</v>
      </c>
      <c r="D614" s="28">
        <v>44985</v>
      </c>
      <c r="E6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15" spans="1:5" ht="17.5" x14ac:dyDescent="0.35">
      <c r="A615" s="25" t="s">
        <v>149</v>
      </c>
      <c r="B615" s="26" t="s">
        <v>98</v>
      </c>
      <c r="C615" s="27">
        <v>3818.63</v>
      </c>
      <c r="D615" s="28">
        <v>44985</v>
      </c>
      <c r="E6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16" spans="1:5" ht="17.5" x14ac:dyDescent="0.35">
      <c r="A616" s="25" t="s">
        <v>149</v>
      </c>
      <c r="B616" s="26" t="s">
        <v>100</v>
      </c>
      <c r="C616" s="27">
        <v>2872.97</v>
      </c>
      <c r="D616" s="28">
        <v>45127</v>
      </c>
      <c r="E6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17" spans="1:5" ht="17.5" x14ac:dyDescent="0.35">
      <c r="A617" s="25" t="s">
        <v>149</v>
      </c>
      <c r="B617" s="26" t="s">
        <v>102</v>
      </c>
      <c r="C617" s="27">
        <v>4501.57</v>
      </c>
      <c r="D617" s="28">
        <v>45488</v>
      </c>
      <c r="E6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8" spans="1:5" ht="17.5" x14ac:dyDescent="0.35">
      <c r="A618" s="25" t="s">
        <v>149</v>
      </c>
      <c r="B618" s="26" t="s">
        <v>104</v>
      </c>
      <c r="C618" s="27">
        <v>4980.84</v>
      </c>
      <c r="D618" s="28">
        <v>45853</v>
      </c>
      <c r="E6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9" spans="1:5" ht="17.5" x14ac:dyDescent="0.35">
      <c r="A619" s="25" t="s">
        <v>149</v>
      </c>
      <c r="B619" s="26" t="s">
        <v>106</v>
      </c>
      <c r="C619" s="27">
        <v>649.67999999999995</v>
      </c>
      <c r="D619" s="28">
        <v>45853</v>
      </c>
      <c r="E6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0" spans="1:5" ht="17.5" x14ac:dyDescent="0.35">
      <c r="A620" s="25" t="s">
        <v>149</v>
      </c>
      <c r="B620" s="26" t="s">
        <v>108</v>
      </c>
      <c r="C620" s="27">
        <v>618.04</v>
      </c>
      <c r="D620" s="28">
        <v>45853</v>
      </c>
      <c r="E6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1" spans="1:5" ht="17.5" x14ac:dyDescent="0.35">
      <c r="A621" s="25" t="s">
        <v>149</v>
      </c>
      <c r="B621" s="26" t="s">
        <v>110</v>
      </c>
      <c r="C621" s="27">
        <v>649.67999999999995</v>
      </c>
      <c r="D621" s="28">
        <v>46142</v>
      </c>
      <c r="E6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2" spans="1:5" ht="17.5" x14ac:dyDescent="0.35">
      <c r="A622" s="25" t="s">
        <v>149</v>
      </c>
      <c r="B622" s="26" t="s">
        <v>112</v>
      </c>
      <c r="C622" s="27">
        <v>1240.79</v>
      </c>
      <c r="D622" s="28">
        <v>45541</v>
      </c>
      <c r="E6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3" spans="1:5" ht="17.5" x14ac:dyDescent="0.35">
      <c r="A623" s="25" t="s">
        <v>149</v>
      </c>
      <c r="B623" s="26" t="s">
        <v>113</v>
      </c>
      <c r="C623" s="27">
        <v>1561.27</v>
      </c>
      <c r="D623" s="28">
        <v>45519</v>
      </c>
      <c r="E6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4" spans="1:5" ht="17.5" x14ac:dyDescent="0.35">
      <c r="A624" s="25" t="s">
        <v>149</v>
      </c>
      <c r="B624" s="26" t="s">
        <v>115</v>
      </c>
      <c r="C624" s="27">
        <v>1513.69</v>
      </c>
      <c r="D624" s="28">
        <v>45519</v>
      </c>
      <c r="E6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5" spans="1:5" ht="17.5" x14ac:dyDescent="0.35">
      <c r="A625" s="25" t="s">
        <v>149</v>
      </c>
      <c r="B625" s="26" t="s">
        <v>117</v>
      </c>
      <c r="C625" s="27">
        <v>1513.69</v>
      </c>
      <c r="D625" s="28">
        <v>45877</v>
      </c>
      <c r="E6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6" spans="1:5" ht="17.5" x14ac:dyDescent="0.35">
      <c r="A626" s="25" t="s">
        <v>149</v>
      </c>
      <c r="B626" s="26" t="s">
        <v>119</v>
      </c>
      <c r="C626" s="27">
        <v>2304.94</v>
      </c>
      <c r="D626" s="28">
        <v>45519</v>
      </c>
      <c r="E6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7" spans="1:5" ht="17.5" x14ac:dyDescent="0.35">
      <c r="A627" s="25" t="s">
        <v>149</v>
      </c>
      <c r="B627" s="26" t="s">
        <v>121</v>
      </c>
      <c r="C627" s="27">
        <v>1521.41</v>
      </c>
      <c r="D627" s="28">
        <v>45519</v>
      </c>
      <c r="E6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8" spans="1:5" ht="17.5" x14ac:dyDescent="0.35">
      <c r="A628" s="25" t="s">
        <v>149</v>
      </c>
      <c r="B628" s="26" t="s">
        <v>123</v>
      </c>
      <c r="C628" s="27">
        <v>1521.41</v>
      </c>
      <c r="D628" s="28">
        <v>45762</v>
      </c>
      <c r="E6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9" spans="1:5" ht="17.5" x14ac:dyDescent="0.35">
      <c r="A629" s="25" t="s">
        <v>149</v>
      </c>
      <c r="B629" s="26" t="s">
        <v>125</v>
      </c>
      <c r="C629" s="27">
        <v>1521.41</v>
      </c>
      <c r="D629" s="28">
        <v>46142</v>
      </c>
      <c r="E6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0" spans="1:5" ht="17.5" x14ac:dyDescent="0.35">
      <c r="A630" s="25" t="s">
        <v>149</v>
      </c>
      <c r="B630" s="26" t="s">
        <v>127</v>
      </c>
      <c r="C630" s="27">
        <v>14467.98</v>
      </c>
      <c r="D630" s="28">
        <v>45519</v>
      </c>
      <c r="E6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1" spans="1:5" ht="17.5" x14ac:dyDescent="0.35">
      <c r="A631" s="25" t="s">
        <v>149</v>
      </c>
      <c r="B631" s="26" t="s">
        <v>129</v>
      </c>
      <c r="C631" s="27">
        <v>194.46</v>
      </c>
      <c r="D631" s="28">
        <v>45961</v>
      </c>
      <c r="E6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2" spans="1:5" ht="17.5" x14ac:dyDescent="0.35">
      <c r="A632" s="25" t="s">
        <v>150</v>
      </c>
      <c r="B632" s="26" t="s">
        <v>76</v>
      </c>
      <c r="C632" s="27">
        <v>2856.23</v>
      </c>
      <c r="D632" s="28">
        <v>45519</v>
      </c>
      <c r="E6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3" spans="1:5" ht="17.5" x14ac:dyDescent="0.35">
      <c r="A633" s="25" t="s">
        <v>150</v>
      </c>
      <c r="B633" s="26" t="s">
        <v>78</v>
      </c>
      <c r="C633" s="27">
        <v>2762.07</v>
      </c>
      <c r="D633" s="28">
        <v>45519</v>
      </c>
      <c r="E6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4" spans="1:5" ht="17.5" x14ac:dyDescent="0.35">
      <c r="A634" s="25" t="s">
        <v>150</v>
      </c>
      <c r="B634" s="26" t="s">
        <v>80</v>
      </c>
      <c r="C634" s="27">
        <v>2762.07</v>
      </c>
      <c r="D634" s="28">
        <v>45877</v>
      </c>
      <c r="E6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5" spans="1:5" ht="17.5" x14ac:dyDescent="0.35">
      <c r="A635" s="25" t="s">
        <v>150</v>
      </c>
      <c r="B635" s="26" t="s">
        <v>82</v>
      </c>
      <c r="C635" s="27">
        <v>3264.71</v>
      </c>
      <c r="D635" s="28">
        <v>45519</v>
      </c>
      <c r="E6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6" spans="1:5" ht="17.5" x14ac:dyDescent="0.35">
      <c r="A636" s="25" t="s">
        <v>150</v>
      </c>
      <c r="B636" s="26" t="s">
        <v>84</v>
      </c>
      <c r="C636" s="27">
        <v>2559.34</v>
      </c>
      <c r="D636" s="28">
        <v>45519</v>
      </c>
      <c r="E6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7" spans="1:5" ht="17.5" x14ac:dyDescent="0.35">
      <c r="A637" s="25" t="s">
        <v>150</v>
      </c>
      <c r="B637" s="26" t="s">
        <v>86</v>
      </c>
      <c r="C637" s="27">
        <v>5114.63</v>
      </c>
      <c r="D637" s="28">
        <v>45877</v>
      </c>
      <c r="E6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8" spans="1:5" ht="17.5" x14ac:dyDescent="0.35">
      <c r="A638" s="25" t="s">
        <v>150</v>
      </c>
      <c r="B638" s="26" t="s">
        <v>70</v>
      </c>
      <c r="C638" s="27">
        <v>7640.12</v>
      </c>
      <c r="D638" s="28">
        <v>44880</v>
      </c>
      <c r="E6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39" spans="1:5" ht="17.5" x14ac:dyDescent="0.35">
      <c r="A639" s="25" t="s">
        <v>150</v>
      </c>
      <c r="B639" s="26" t="s">
        <v>71</v>
      </c>
      <c r="C639" s="27">
        <v>8029.4</v>
      </c>
      <c r="D639" s="28">
        <v>44925</v>
      </c>
      <c r="E6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40" spans="1:5" ht="17.5" x14ac:dyDescent="0.35">
      <c r="A640" s="25" t="s">
        <v>150</v>
      </c>
      <c r="B640" s="26" t="s">
        <v>72</v>
      </c>
      <c r="C640" s="27">
        <v>6766.18</v>
      </c>
      <c r="D640" s="28">
        <v>45139</v>
      </c>
      <c r="E6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41" spans="1:5" ht="17.5" x14ac:dyDescent="0.35">
      <c r="A641" s="25" t="s">
        <v>150</v>
      </c>
      <c r="B641" s="26" t="s">
        <v>73</v>
      </c>
      <c r="C641" s="27">
        <v>8558.07</v>
      </c>
      <c r="D641" s="28">
        <v>45504</v>
      </c>
      <c r="E6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2" spans="1:5" ht="17.5" x14ac:dyDescent="0.35">
      <c r="A642" s="25" t="s">
        <v>150</v>
      </c>
      <c r="B642" s="26" t="s">
        <v>93</v>
      </c>
      <c r="C642" s="27">
        <v>8558.07</v>
      </c>
      <c r="D642" s="28">
        <v>45877</v>
      </c>
      <c r="E6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3" spans="1:5" ht="17.5" x14ac:dyDescent="0.35">
      <c r="A643" s="25" t="s">
        <v>150</v>
      </c>
      <c r="B643" s="26" t="s">
        <v>74</v>
      </c>
      <c r="C643" s="27">
        <v>3801.08</v>
      </c>
      <c r="D643" s="28">
        <v>45412</v>
      </c>
      <c r="E6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44" spans="1:5" ht="17.5" x14ac:dyDescent="0.35">
      <c r="A644" s="25" t="s">
        <v>150</v>
      </c>
      <c r="B644" s="26" t="s">
        <v>96</v>
      </c>
      <c r="C644" s="27">
        <v>2719.93</v>
      </c>
      <c r="D644" s="28">
        <v>44985</v>
      </c>
      <c r="E6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45" spans="1:5" ht="17.5" x14ac:dyDescent="0.35">
      <c r="A645" s="25" t="s">
        <v>150</v>
      </c>
      <c r="B645" s="26" t="s">
        <v>98</v>
      </c>
      <c r="C645" s="27">
        <v>6345.66</v>
      </c>
      <c r="D645" s="28">
        <v>44985</v>
      </c>
      <c r="E6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46" spans="1:5" ht="17.5" x14ac:dyDescent="0.35">
      <c r="A646" s="25" t="s">
        <v>150</v>
      </c>
      <c r="B646" s="26" t="s">
        <v>100</v>
      </c>
      <c r="C646" s="27">
        <v>4774.1899999999996</v>
      </c>
      <c r="D646" s="28">
        <v>45127</v>
      </c>
      <c r="E6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47" spans="1:5" ht="17.5" x14ac:dyDescent="0.35">
      <c r="A647" s="25" t="s">
        <v>150</v>
      </c>
      <c r="B647" s="26" t="s">
        <v>102</v>
      </c>
      <c r="C647" s="27">
        <v>7480.53</v>
      </c>
      <c r="D647" s="28">
        <v>45488</v>
      </c>
      <c r="E6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8" spans="1:5" ht="17.5" x14ac:dyDescent="0.35">
      <c r="A648" s="25" t="s">
        <v>150</v>
      </c>
      <c r="B648" s="26" t="s">
        <v>104</v>
      </c>
      <c r="C648" s="27">
        <v>8276.9699999999993</v>
      </c>
      <c r="D648" s="28">
        <v>45853</v>
      </c>
      <c r="E6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9" spans="1:5" ht="17.5" x14ac:dyDescent="0.35">
      <c r="A649" s="25" t="s">
        <v>150</v>
      </c>
      <c r="B649" s="26" t="s">
        <v>106</v>
      </c>
      <c r="C649" s="27">
        <v>1079.6099999999999</v>
      </c>
      <c r="D649" s="28">
        <v>45853</v>
      </c>
      <c r="E6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0" spans="1:5" ht="17.5" x14ac:dyDescent="0.35">
      <c r="A650" s="25" t="s">
        <v>150</v>
      </c>
      <c r="B650" s="26" t="s">
        <v>108</v>
      </c>
      <c r="C650" s="27">
        <v>1027.04</v>
      </c>
      <c r="D650" s="28">
        <v>45853</v>
      </c>
      <c r="E6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1" spans="1:5" ht="17.5" x14ac:dyDescent="0.35">
      <c r="A651" s="25" t="s">
        <v>150</v>
      </c>
      <c r="B651" s="26" t="s">
        <v>110</v>
      </c>
      <c r="C651" s="27">
        <v>1079.6099999999999</v>
      </c>
      <c r="D651" s="28">
        <v>46142</v>
      </c>
      <c r="E6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2" spans="1:5" ht="17.5" x14ac:dyDescent="0.35">
      <c r="A652" s="25" t="s">
        <v>150</v>
      </c>
      <c r="B652" s="26" t="s">
        <v>112</v>
      </c>
      <c r="C652" s="27">
        <v>2061.89</v>
      </c>
      <c r="D652" s="28">
        <v>45546</v>
      </c>
      <c r="E6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3" spans="1:5" ht="17.5" x14ac:dyDescent="0.35">
      <c r="A653" s="25" t="s">
        <v>150</v>
      </c>
      <c r="B653" s="26" t="s">
        <v>113</v>
      </c>
      <c r="C653" s="27">
        <v>2594.4699999999998</v>
      </c>
      <c r="D653" s="28">
        <v>45519</v>
      </c>
      <c r="E6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4" spans="1:5" ht="17.5" x14ac:dyDescent="0.35">
      <c r="A654" s="25" t="s">
        <v>150</v>
      </c>
      <c r="B654" s="26" t="s">
        <v>115</v>
      </c>
      <c r="C654" s="27">
        <v>2515.39</v>
      </c>
      <c r="D654" s="28">
        <v>45519</v>
      </c>
      <c r="E6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5" spans="1:5" ht="17.5" x14ac:dyDescent="0.35">
      <c r="A655" s="25" t="s">
        <v>150</v>
      </c>
      <c r="B655" s="26" t="s">
        <v>117</v>
      </c>
      <c r="C655" s="27">
        <v>2515.39</v>
      </c>
      <c r="D655" s="28">
        <v>45877</v>
      </c>
      <c r="E6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6" spans="1:5" ht="17.5" x14ac:dyDescent="0.35">
      <c r="A656" s="25" t="s">
        <v>150</v>
      </c>
      <c r="B656" s="26" t="s">
        <v>119</v>
      </c>
      <c r="C656" s="27">
        <v>3830.26</v>
      </c>
      <c r="D656" s="28">
        <v>45519</v>
      </c>
      <c r="E6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7" spans="1:5" ht="17.5" x14ac:dyDescent="0.35">
      <c r="A657" s="25" t="s">
        <v>150</v>
      </c>
      <c r="B657" s="26" t="s">
        <v>121</v>
      </c>
      <c r="C657" s="27">
        <v>2528.23</v>
      </c>
      <c r="D657" s="28">
        <v>45519</v>
      </c>
      <c r="E6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8" spans="1:5" ht="17.5" x14ac:dyDescent="0.35">
      <c r="A658" s="25" t="s">
        <v>150</v>
      </c>
      <c r="B658" s="26" t="s">
        <v>123</v>
      </c>
      <c r="C658" s="27">
        <v>2528.23</v>
      </c>
      <c r="D658" s="28">
        <v>45762</v>
      </c>
      <c r="E6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9" spans="1:5" ht="17.5" x14ac:dyDescent="0.35">
      <c r="A659" s="25" t="s">
        <v>150</v>
      </c>
      <c r="B659" s="26" t="s">
        <v>125</v>
      </c>
      <c r="C659" s="27">
        <v>2528.23</v>
      </c>
      <c r="D659" s="28">
        <v>46142</v>
      </c>
      <c r="E6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0" spans="1:5" ht="17.5" x14ac:dyDescent="0.35">
      <c r="A660" s="25" t="s">
        <v>150</v>
      </c>
      <c r="B660" s="26" t="s">
        <v>127</v>
      </c>
      <c r="C660" s="27">
        <v>24042.34</v>
      </c>
      <c r="D660" s="28">
        <v>45519</v>
      </c>
      <c r="E6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1" spans="1:5" ht="17.5" x14ac:dyDescent="0.35">
      <c r="A661" s="25" t="s">
        <v>150</v>
      </c>
      <c r="B661" s="26" t="s">
        <v>129</v>
      </c>
      <c r="C661" s="27">
        <v>323.14999999999998</v>
      </c>
      <c r="D661" s="28">
        <v>45961</v>
      </c>
      <c r="E6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2" spans="1:5" ht="17.5" x14ac:dyDescent="0.35">
      <c r="A662" s="25" t="s">
        <v>151</v>
      </c>
      <c r="B662" s="26" t="s">
        <v>76</v>
      </c>
      <c r="C662" s="27">
        <v>31227.360000000001</v>
      </c>
      <c r="D662" s="28">
        <v>45519</v>
      </c>
      <c r="E6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3" spans="1:5" ht="17.5" x14ac:dyDescent="0.35">
      <c r="A663" s="25" t="s">
        <v>151</v>
      </c>
      <c r="B663" s="26" t="s">
        <v>78</v>
      </c>
      <c r="C663" s="27">
        <v>30197.96</v>
      </c>
      <c r="D663" s="28">
        <v>45519</v>
      </c>
      <c r="E6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4" spans="1:5" ht="17.5" x14ac:dyDescent="0.35">
      <c r="A664" s="25" t="s">
        <v>151</v>
      </c>
      <c r="B664" s="26" t="s">
        <v>80</v>
      </c>
      <c r="C664" s="27">
        <v>30197.96</v>
      </c>
      <c r="D664" s="28">
        <v>45877</v>
      </c>
      <c r="E6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5" spans="1:5" ht="17.5" x14ac:dyDescent="0.35">
      <c r="A665" s="25" t="s">
        <v>151</v>
      </c>
      <c r="B665" s="26" t="s">
        <v>82</v>
      </c>
      <c r="C665" s="27">
        <v>35693.360000000001</v>
      </c>
      <c r="D665" s="28">
        <v>45519</v>
      </c>
      <c r="E6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6" spans="1:5" ht="17.5" x14ac:dyDescent="0.35">
      <c r="A666" s="25" t="s">
        <v>151</v>
      </c>
      <c r="B666" s="26" t="s">
        <v>84</v>
      </c>
      <c r="C666" s="27">
        <v>27981.5</v>
      </c>
      <c r="D666" s="28">
        <v>45519</v>
      </c>
      <c r="E6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7" spans="1:5" ht="17.5" x14ac:dyDescent="0.35">
      <c r="A667" s="25" t="s">
        <v>151</v>
      </c>
      <c r="B667" s="26" t="s">
        <v>86</v>
      </c>
      <c r="C667" s="27">
        <v>55918.67</v>
      </c>
      <c r="D667" s="28">
        <v>45877</v>
      </c>
      <c r="E6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8" spans="1:5" ht="17.5" x14ac:dyDescent="0.35">
      <c r="A668" s="25" t="s">
        <v>151</v>
      </c>
      <c r="B668" s="26" t="s">
        <v>70</v>
      </c>
      <c r="C668" s="27">
        <v>83530.03</v>
      </c>
      <c r="D668" s="28">
        <v>44880</v>
      </c>
      <c r="E6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69" spans="1:5" ht="17.5" x14ac:dyDescent="0.35">
      <c r="A669" s="25" t="s">
        <v>151</v>
      </c>
      <c r="B669" s="26" t="s">
        <v>71</v>
      </c>
      <c r="C669" s="27">
        <v>87785.99</v>
      </c>
      <c r="D669" s="28">
        <v>44925</v>
      </c>
      <c r="E6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70" spans="1:5" ht="17.5" x14ac:dyDescent="0.35">
      <c r="A670" s="25" t="s">
        <v>151</v>
      </c>
      <c r="B670" s="26" t="s">
        <v>72</v>
      </c>
      <c r="C670" s="27">
        <v>73975.16</v>
      </c>
      <c r="D670" s="28">
        <v>45139</v>
      </c>
      <c r="E6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71" spans="1:5" ht="17.5" x14ac:dyDescent="0.35">
      <c r="A671" s="25" t="s">
        <v>151</v>
      </c>
      <c r="B671" s="26" t="s">
        <v>73</v>
      </c>
      <c r="C671" s="27">
        <v>93566.05</v>
      </c>
      <c r="D671" s="28">
        <v>45504</v>
      </c>
      <c r="E6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2" spans="1:5" ht="17.5" x14ac:dyDescent="0.35">
      <c r="A672" s="25" t="s">
        <v>151</v>
      </c>
      <c r="B672" s="26" t="s">
        <v>93</v>
      </c>
      <c r="C672" s="27">
        <v>93566.05</v>
      </c>
      <c r="D672" s="28">
        <v>45877</v>
      </c>
      <c r="E6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3" spans="1:5" ht="17.5" x14ac:dyDescent="0.35">
      <c r="A673" s="25" t="s">
        <v>151</v>
      </c>
      <c r="B673" s="26" t="s">
        <v>74</v>
      </c>
      <c r="C673" s="27">
        <v>41557.43</v>
      </c>
      <c r="D673" s="28">
        <v>45412</v>
      </c>
      <c r="E6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74" spans="1:5" ht="17.5" x14ac:dyDescent="0.35">
      <c r="A674" s="25" t="s">
        <v>151</v>
      </c>
      <c r="B674" s="26" t="s">
        <v>96</v>
      </c>
      <c r="C674" s="27">
        <v>29737.23</v>
      </c>
      <c r="D674" s="28">
        <v>44985</v>
      </c>
      <c r="E6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75" spans="1:5" ht="17.5" x14ac:dyDescent="0.35">
      <c r="A675" s="25" t="s">
        <v>151</v>
      </c>
      <c r="B675" s="26" t="s">
        <v>98</v>
      </c>
      <c r="C675" s="27">
        <v>69377.55</v>
      </c>
      <c r="D675" s="28">
        <v>44985</v>
      </c>
      <c r="E6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76" spans="1:5" ht="17.5" x14ac:dyDescent="0.35">
      <c r="A676" s="25" t="s">
        <v>151</v>
      </c>
      <c r="B676" s="26" t="s">
        <v>100</v>
      </c>
      <c r="C676" s="27">
        <v>52196.55</v>
      </c>
      <c r="D676" s="28">
        <v>45127</v>
      </c>
      <c r="E6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77" spans="1:5" ht="17.5" x14ac:dyDescent="0.35">
      <c r="A677" s="25" t="s">
        <v>151</v>
      </c>
      <c r="B677" s="26" t="s">
        <v>102</v>
      </c>
      <c r="C677" s="27">
        <v>81785.22</v>
      </c>
      <c r="D677" s="28">
        <v>45488</v>
      </c>
      <c r="E6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8" spans="1:5" ht="17.5" x14ac:dyDescent="0.35">
      <c r="A678" s="25" t="s">
        <v>151</v>
      </c>
      <c r="B678" s="26" t="s">
        <v>104</v>
      </c>
      <c r="C678" s="27">
        <v>90492.68</v>
      </c>
      <c r="D678" s="28">
        <v>45853</v>
      </c>
      <c r="E6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9" spans="1:5" ht="17.5" x14ac:dyDescent="0.35">
      <c r="A679" s="25" t="s">
        <v>151</v>
      </c>
      <c r="B679" s="26" t="s">
        <v>106</v>
      </c>
      <c r="C679" s="27">
        <v>11803.43</v>
      </c>
      <c r="D679" s="28">
        <v>45853</v>
      </c>
      <c r="E6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0" spans="1:5" ht="17.5" x14ac:dyDescent="0.35">
      <c r="A680" s="25" t="s">
        <v>151</v>
      </c>
      <c r="B680" s="26" t="s">
        <v>108</v>
      </c>
      <c r="C680" s="27">
        <v>11228.67</v>
      </c>
      <c r="D680" s="28">
        <v>45853</v>
      </c>
      <c r="E6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1" spans="1:5" ht="17.5" x14ac:dyDescent="0.35">
      <c r="A681" s="25" t="s">
        <v>151</v>
      </c>
      <c r="B681" s="26" t="s">
        <v>110</v>
      </c>
      <c r="C681" s="27">
        <v>11803.43</v>
      </c>
      <c r="D681" s="28">
        <v>46142</v>
      </c>
      <c r="E6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2" spans="1:5" ht="17.5" x14ac:dyDescent="0.35">
      <c r="A682" s="25" t="s">
        <v>151</v>
      </c>
      <c r="B682" s="26" t="s">
        <v>112</v>
      </c>
      <c r="C682" s="27">
        <v>22542.81</v>
      </c>
      <c r="D682" s="28">
        <v>45546</v>
      </c>
      <c r="E6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3" spans="1:5" ht="17.5" x14ac:dyDescent="0.35">
      <c r="A683" s="25" t="s">
        <v>151</v>
      </c>
      <c r="B683" s="26" t="s">
        <v>113</v>
      </c>
      <c r="C683" s="27">
        <v>28365.49</v>
      </c>
      <c r="D683" s="28">
        <v>45519</v>
      </c>
      <c r="E6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4" spans="1:5" ht="17.5" x14ac:dyDescent="0.35">
      <c r="A684" s="25" t="s">
        <v>151</v>
      </c>
      <c r="B684" s="26" t="s">
        <v>115</v>
      </c>
      <c r="C684" s="27">
        <v>27500.99</v>
      </c>
      <c r="D684" s="28">
        <v>45519</v>
      </c>
      <c r="E6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5" spans="1:5" ht="17.5" x14ac:dyDescent="0.35">
      <c r="A685" s="25" t="s">
        <v>151</v>
      </c>
      <c r="B685" s="26" t="s">
        <v>117</v>
      </c>
      <c r="C685" s="27">
        <v>27500.99</v>
      </c>
      <c r="D685" s="28">
        <v>45877</v>
      </c>
      <c r="E6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6" spans="1:5" ht="17.5" x14ac:dyDescent="0.35">
      <c r="A686" s="25" t="s">
        <v>151</v>
      </c>
      <c r="B686" s="26" t="s">
        <v>119</v>
      </c>
      <c r="C686" s="27">
        <v>41876.5</v>
      </c>
      <c r="D686" s="28">
        <v>45519</v>
      </c>
      <c r="E6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7" spans="1:5" ht="17.5" x14ac:dyDescent="0.35">
      <c r="A687" s="25" t="s">
        <v>151</v>
      </c>
      <c r="B687" s="26" t="s">
        <v>121</v>
      </c>
      <c r="C687" s="27">
        <v>27641.279999999999</v>
      </c>
      <c r="D687" s="28">
        <v>45519</v>
      </c>
      <c r="E6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8" spans="1:5" ht="17.5" x14ac:dyDescent="0.35">
      <c r="A688" s="25" t="s">
        <v>151</v>
      </c>
      <c r="B688" s="26" t="s">
        <v>123</v>
      </c>
      <c r="C688" s="27">
        <v>27641.279999999999</v>
      </c>
      <c r="D688" s="28">
        <v>45762</v>
      </c>
      <c r="E6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9" spans="1:5" ht="17.5" x14ac:dyDescent="0.35">
      <c r="A689" s="25" t="s">
        <v>151</v>
      </c>
      <c r="B689" s="26" t="s">
        <v>125</v>
      </c>
      <c r="C689" s="27">
        <v>27641.279999999999</v>
      </c>
      <c r="D689" s="28">
        <v>46142</v>
      </c>
      <c r="E6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0" spans="1:5" ht="17.5" x14ac:dyDescent="0.35">
      <c r="A690" s="25" t="s">
        <v>151</v>
      </c>
      <c r="B690" s="26" t="s">
        <v>127</v>
      </c>
      <c r="C690" s="27">
        <v>262856.64</v>
      </c>
      <c r="D690" s="28">
        <v>45519</v>
      </c>
      <c r="E6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1" spans="1:5" ht="17.5" x14ac:dyDescent="0.35">
      <c r="A691" s="25" t="s">
        <v>151</v>
      </c>
      <c r="B691" s="26" t="s">
        <v>129</v>
      </c>
      <c r="C691" s="27">
        <v>3533.02</v>
      </c>
      <c r="D691" s="28">
        <v>45961</v>
      </c>
      <c r="E6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2" spans="1:5" ht="17.5" x14ac:dyDescent="0.35">
      <c r="A692" s="25" t="s">
        <v>152</v>
      </c>
      <c r="B692" s="26" t="s">
        <v>76</v>
      </c>
      <c r="C692" s="27">
        <v>13366.4</v>
      </c>
      <c r="D692" s="28">
        <v>45519</v>
      </c>
      <c r="E6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3" spans="1:5" ht="17.5" x14ac:dyDescent="0.35">
      <c r="A693" s="25" t="s">
        <v>152</v>
      </c>
      <c r="B693" s="26" t="s">
        <v>78</v>
      </c>
      <c r="C693" s="27">
        <v>12925.78</v>
      </c>
      <c r="D693" s="28">
        <v>45519</v>
      </c>
      <c r="E6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4" spans="1:5" ht="17.5" x14ac:dyDescent="0.35">
      <c r="A694" s="25" t="s">
        <v>152</v>
      </c>
      <c r="B694" s="26" t="s">
        <v>80</v>
      </c>
      <c r="C694" s="27">
        <v>12925.78</v>
      </c>
      <c r="D694" s="28">
        <v>45877</v>
      </c>
      <c r="E6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5" spans="1:5" ht="17.5" x14ac:dyDescent="0.35">
      <c r="A695" s="25" t="s">
        <v>152</v>
      </c>
      <c r="B695" s="26" t="s">
        <v>82</v>
      </c>
      <c r="C695" s="27">
        <v>15278.01</v>
      </c>
      <c r="D695" s="28">
        <v>45519</v>
      </c>
      <c r="E6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6" spans="1:5" ht="17.5" x14ac:dyDescent="0.35">
      <c r="A696" s="25" t="s">
        <v>152</v>
      </c>
      <c r="B696" s="26" t="s">
        <v>84</v>
      </c>
      <c r="C696" s="27">
        <v>11977.06</v>
      </c>
      <c r="D696" s="28">
        <v>45519</v>
      </c>
      <c r="E6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7" spans="1:5" ht="17.5" x14ac:dyDescent="0.35">
      <c r="A697" s="25" t="s">
        <v>152</v>
      </c>
      <c r="B697" s="26" t="s">
        <v>86</v>
      </c>
      <c r="C697" s="27">
        <v>23935.15</v>
      </c>
      <c r="D697" s="28">
        <v>45877</v>
      </c>
      <c r="E6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8" spans="1:5" ht="17.5" x14ac:dyDescent="0.35">
      <c r="A698" s="25" t="s">
        <v>152</v>
      </c>
      <c r="B698" s="26" t="s">
        <v>70</v>
      </c>
      <c r="C698" s="27">
        <v>35753.78</v>
      </c>
      <c r="D698" s="28">
        <v>44880</v>
      </c>
      <c r="E6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99" spans="1:5" ht="17.5" x14ac:dyDescent="0.35">
      <c r="A699" s="25" t="s">
        <v>152</v>
      </c>
      <c r="B699" s="26" t="s">
        <v>71</v>
      </c>
      <c r="C699" s="27">
        <v>37575.480000000003</v>
      </c>
      <c r="D699" s="28">
        <v>44925</v>
      </c>
      <c r="E6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00" spans="1:5" ht="17.5" x14ac:dyDescent="0.35">
      <c r="A700" s="25" t="s">
        <v>152</v>
      </c>
      <c r="B700" s="26" t="s">
        <v>72</v>
      </c>
      <c r="C700" s="27">
        <v>31663.96</v>
      </c>
      <c r="D700" s="28">
        <v>45140</v>
      </c>
      <c r="E7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01" spans="1:5" ht="17.5" x14ac:dyDescent="0.35">
      <c r="A701" s="25" t="s">
        <v>152</v>
      </c>
      <c r="B701" s="26" t="s">
        <v>73</v>
      </c>
      <c r="C701" s="27">
        <v>40049.54</v>
      </c>
      <c r="D701" s="28">
        <v>45504</v>
      </c>
      <c r="E7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2" spans="1:5" ht="17.5" x14ac:dyDescent="0.35">
      <c r="A702" s="25" t="s">
        <v>152</v>
      </c>
      <c r="B702" s="26" t="s">
        <v>93</v>
      </c>
      <c r="C702" s="27">
        <v>40049.54</v>
      </c>
      <c r="D702" s="28">
        <v>45877</v>
      </c>
      <c r="E7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3" spans="1:5" ht="17.5" x14ac:dyDescent="0.35">
      <c r="A703" s="25" t="s">
        <v>152</v>
      </c>
      <c r="B703" s="26" t="s">
        <v>74</v>
      </c>
      <c r="C703" s="27">
        <v>17788.04</v>
      </c>
      <c r="D703" s="28">
        <v>45412</v>
      </c>
      <c r="E7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04" spans="1:5" ht="17.5" x14ac:dyDescent="0.35">
      <c r="A704" s="25" t="s">
        <v>152</v>
      </c>
      <c r="B704" s="26" t="s">
        <v>106</v>
      </c>
      <c r="C704" s="27">
        <v>5052.28</v>
      </c>
      <c r="D704" s="28">
        <v>45853</v>
      </c>
      <c r="E7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5" spans="1:5" ht="17.5" x14ac:dyDescent="0.35">
      <c r="A705" s="25" t="s">
        <v>152</v>
      </c>
      <c r="B705" s="26" t="s">
        <v>108</v>
      </c>
      <c r="C705" s="27">
        <v>4806.26</v>
      </c>
      <c r="D705" s="28">
        <v>45853</v>
      </c>
      <c r="E7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6" spans="1:5" ht="17.5" x14ac:dyDescent="0.35">
      <c r="A706" s="25" t="s">
        <v>152</v>
      </c>
      <c r="B706" s="26" t="s">
        <v>110</v>
      </c>
      <c r="C706" s="27">
        <v>5052.28</v>
      </c>
      <c r="D706" s="28">
        <v>46142</v>
      </c>
      <c r="E7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7" spans="1:5" ht="17.5" x14ac:dyDescent="0.35">
      <c r="A707" s="25" t="s">
        <v>152</v>
      </c>
      <c r="B707" s="26" t="s">
        <v>113</v>
      </c>
      <c r="C707" s="27">
        <v>12141.42</v>
      </c>
      <c r="D707" s="28">
        <v>45519</v>
      </c>
      <c r="E7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8" spans="1:5" ht="17.5" x14ac:dyDescent="0.35">
      <c r="A708" s="25" t="s">
        <v>152</v>
      </c>
      <c r="B708" s="26" t="s">
        <v>115</v>
      </c>
      <c r="C708" s="27">
        <v>11771.39</v>
      </c>
      <c r="D708" s="28">
        <v>45519</v>
      </c>
      <c r="E7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9" spans="1:5" ht="17.5" x14ac:dyDescent="0.35">
      <c r="A709" s="25" t="s">
        <v>152</v>
      </c>
      <c r="B709" s="26" t="s">
        <v>117</v>
      </c>
      <c r="C709" s="27">
        <v>11771.39</v>
      </c>
      <c r="D709" s="28">
        <v>45877</v>
      </c>
      <c r="E7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0" spans="1:5" ht="17.5" x14ac:dyDescent="0.35">
      <c r="A710" s="25" t="s">
        <v>152</v>
      </c>
      <c r="B710" s="26" t="s">
        <v>119</v>
      </c>
      <c r="C710" s="27">
        <v>17924.61</v>
      </c>
      <c r="D710" s="28">
        <v>45519</v>
      </c>
      <c r="E7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1" spans="1:5" ht="17.5" x14ac:dyDescent="0.35">
      <c r="A711" s="25" t="s">
        <v>152</v>
      </c>
      <c r="B711" s="26" t="s">
        <v>121</v>
      </c>
      <c r="C711" s="27">
        <v>11831.44</v>
      </c>
      <c r="D711" s="28">
        <v>45519</v>
      </c>
      <c r="E7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2" spans="1:5" ht="17.5" x14ac:dyDescent="0.35">
      <c r="A712" s="25" t="s">
        <v>152</v>
      </c>
      <c r="B712" s="26" t="s">
        <v>123</v>
      </c>
      <c r="C712" s="27">
        <v>11831.44</v>
      </c>
      <c r="D712" s="28">
        <v>45762</v>
      </c>
      <c r="E7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3" spans="1:5" ht="17.5" x14ac:dyDescent="0.35">
      <c r="A713" s="25" t="s">
        <v>152</v>
      </c>
      <c r="B713" s="26" t="s">
        <v>125</v>
      </c>
      <c r="C713" s="27">
        <v>11831.44</v>
      </c>
      <c r="D713" s="28">
        <v>46142</v>
      </c>
      <c r="E7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4" spans="1:5" ht="17.5" x14ac:dyDescent="0.35">
      <c r="A714" s="25" t="s">
        <v>152</v>
      </c>
      <c r="B714" s="26" t="s">
        <v>127</v>
      </c>
      <c r="C714" s="27">
        <v>112511.84</v>
      </c>
      <c r="D714" s="28">
        <v>45519</v>
      </c>
      <c r="E7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5" spans="1:5" ht="17.5" x14ac:dyDescent="0.35">
      <c r="A715" s="25" t="s">
        <v>152</v>
      </c>
      <c r="B715" s="26" t="s">
        <v>129</v>
      </c>
      <c r="C715" s="27">
        <v>1512.26</v>
      </c>
      <c r="D715" s="28">
        <v>45961</v>
      </c>
      <c r="E7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6" spans="1:5" ht="17.5" x14ac:dyDescent="0.35">
      <c r="A716" s="25" t="s">
        <v>153</v>
      </c>
      <c r="B716" s="26" t="s">
        <v>76</v>
      </c>
      <c r="C716" s="27">
        <v>2416.7600000000002</v>
      </c>
      <c r="D716" s="28">
        <v>45519</v>
      </c>
      <c r="E7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7" spans="1:5" ht="17.5" x14ac:dyDescent="0.35">
      <c r="A717" s="25" t="s">
        <v>153</v>
      </c>
      <c r="B717" s="26" t="s">
        <v>78</v>
      </c>
      <c r="C717" s="27">
        <v>2337.09</v>
      </c>
      <c r="D717" s="28">
        <v>45519</v>
      </c>
      <c r="E7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8" spans="1:5" ht="17.5" x14ac:dyDescent="0.35">
      <c r="A718" s="25" t="s">
        <v>153</v>
      </c>
      <c r="B718" s="26" t="s">
        <v>80</v>
      </c>
      <c r="C718" s="27">
        <v>2337.09</v>
      </c>
      <c r="D718" s="28">
        <v>45877</v>
      </c>
      <c r="E7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9" spans="1:5" ht="17.5" x14ac:dyDescent="0.35">
      <c r="A719" s="25" t="s">
        <v>153</v>
      </c>
      <c r="B719" s="26" t="s">
        <v>82</v>
      </c>
      <c r="C719" s="27">
        <v>2762.39</v>
      </c>
      <c r="D719" s="28">
        <v>45519</v>
      </c>
      <c r="E7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0" spans="1:5" ht="17.5" x14ac:dyDescent="0.35">
      <c r="A720" s="25" t="s">
        <v>153</v>
      </c>
      <c r="B720" s="26" t="s">
        <v>84</v>
      </c>
      <c r="C720" s="27">
        <v>2165.5500000000002</v>
      </c>
      <c r="D720" s="28">
        <v>45519</v>
      </c>
      <c r="E7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1" spans="1:5" ht="17.5" x14ac:dyDescent="0.35">
      <c r="A721" s="25" t="s">
        <v>153</v>
      </c>
      <c r="B721" s="26" t="s">
        <v>86</v>
      </c>
      <c r="C721" s="27">
        <v>4327.68</v>
      </c>
      <c r="D721" s="28">
        <v>45877</v>
      </c>
      <c r="E7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2" spans="1:5" ht="17.5" x14ac:dyDescent="0.35">
      <c r="A722" s="25" t="s">
        <v>153</v>
      </c>
      <c r="B722" s="26" t="s">
        <v>70</v>
      </c>
      <c r="C722" s="27">
        <v>6464.59</v>
      </c>
      <c r="D722" s="28">
        <v>44880</v>
      </c>
      <c r="E7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23" spans="1:5" ht="17.5" x14ac:dyDescent="0.35">
      <c r="A723" s="25" t="s">
        <v>153</v>
      </c>
      <c r="B723" s="26" t="s">
        <v>71</v>
      </c>
      <c r="C723" s="27">
        <v>6793.96</v>
      </c>
      <c r="D723" s="28">
        <v>44925</v>
      </c>
      <c r="E7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24" spans="1:5" ht="17.5" x14ac:dyDescent="0.35">
      <c r="A724" s="25" t="s">
        <v>153</v>
      </c>
      <c r="B724" s="26" t="s">
        <v>72</v>
      </c>
      <c r="C724" s="27">
        <v>5725.11</v>
      </c>
      <c r="D724" s="28">
        <v>45139</v>
      </c>
      <c r="E7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25" spans="1:5" ht="17.5" x14ac:dyDescent="0.35">
      <c r="A725" s="25" t="s">
        <v>153</v>
      </c>
      <c r="B725" s="26" t="s">
        <v>73</v>
      </c>
      <c r="C725" s="27">
        <v>7241.3</v>
      </c>
      <c r="D725" s="28">
        <v>45504</v>
      </c>
      <c r="E7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6" spans="1:5" ht="17.5" x14ac:dyDescent="0.35">
      <c r="A726" s="25" t="s">
        <v>153</v>
      </c>
      <c r="B726" s="26" t="s">
        <v>93</v>
      </c>
      <c r="C726" s="27">
        <v>7241.3</v>
      </c>
      <c r="D726" s="28">
        <v>45877</v>
      </c>
      <c r="E7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7" spans="1:5" ht="17.5" x14ac:dyDescent="0.35">
      <c r="A727" s="25" t="s">
        <v>153</v>
      </c>
      <c r="B727" s="26" t="s">
        <v>74</v>
      </c>
      <c r="C727" s="27">
        <v>3216.23</v>
      </c>
      <c r="D727" s="28">
        <v>45412</v>
      </c>
      <c r="E7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28" spans="1:5" ht="17.5" x14ac:dyDescent="0.35">
      <c r="A728" s="25" t="s">
        <v>153</v>
      </c>
      <c r="B728" s="26" t="s">
        <v>106</v>
      </c>
      <c r="C728" s="27">
        <v>913.5</v>
      </c>
      <c r="D728" s="28">
        <v>45853</v>
      </c>
      <c r="E7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9" spans="1:5" ht="17.5" x14ac:dyDescent="0.35">
      <c r="A729" s="25" t="s">
        <v>153</v>
      </c>
      <c r="B729" s="26" t="s">
        <v>108</v>
      </c>
      <c r="C729" s="27">
        <v>869.01</v>
      </c>
      <c r="D729" s="28">
        <v>45853</v>
      </c>
      <c r="E7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0" spans="1:5" ht="17.5" x14ac:dyDescent="0.35">
      <c r="A730" s="25" t="s">
        <v>153</v>
      </c>
      <c r="B730" s="26" t="s">
        <v>110</v>
      </c>
      <c r="C730" s="27">
        <v>913.5</v>
      </c>
      <c r="D730" s="28">
        <v>46142</v>
      </c>
      <c r="E7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1" spans="1:5" ht="17.5" x14ac:dyDescent="0.35">
      <c r="A731" s="25" t="s">
        <v>153</v>
      </c>
      <c r="B731" s="26" t="s">
        <v>113</v>
      </c>
      <c r="C731" s="27">
        <v>2195.27</v>
      </c>
      <c r="D731" s="28">
        <v>45519</v>
      </c>
      <c r="E7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2" spans="1:5" ht="17.5" x14ac:dyDescent="0.35">
      <c r="A732" s="25" t="s">
        <v>153</v>
      </c>
      <c r="B732" s="26" t="s">
        <v>115</v>
      </c>
      <c r="C732" s="27">
        <v>2128.37</v>
      </c>
      <c r="D732" s="28">
        <v>45519</v>
      </c>
      <c r="E7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3" spans="1:5" ht="17.5" x14ac:dyDescent="0.35">
      <c r="A733" s="25" t="s">
        <v>153</v>
      </c>
      <c r="B733" s="26" t="s">
        <v>117</v>
      </c>
      <c r="C733" s="27">
        <v>2128.37</v>
      </c>
      <c r="D733" s="28">
        <v>45877</v>
      </c>
      <c r="E7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4" spans="1:5" ht="17.5" x14ac:dyDescent="0.35">
      <c r="A734" s="25" t="s">
        <v>153</v>
      </c>
      <c r="B734" s="26" t="s">
        <v>119</v>
      </c>
      <c r="C734" s="27">
        <v>3240.92</v>
      </c>
      <c r="D734" s="28">
        <v>45519</v>
      </c>
      <c r="E7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5" spans="1:5" ht="17.5" x14ac:dyDescent="0.35">
      <c r="A735" s="25" t="s">
        <v>153</v>
      </c>
      <c r="B735" s="26" t="s">
        <v>121</v>
      </c>
      <c r="C735" s="27">
        <v>2139.2199999999998</v>
      </c>
      <c r="D735" s="28">
        <v>45519</v>
      </c>
      <c r="E7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6" spans="1:5" ht="17.5" x14ac:dyDescent="0.35">
      <c r="A736" s="25" t="s">
        <v>153</v>
      </c>
      <c r="B736" s="26" t="s">
        <v>123</v>
      </c>
      <c r="C736" s="27">
        <v>2139.2199999999998</v>
      </c>
      <c r="D736" s="28">
        <v>45762</v>
      </c>
      <c r="E7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7" spans="1:5" ht="17.5" x14ac:dyDescent="0.35">
      <c r="A737" s="25" t="s">
        <v>153</v>
      </c>
      <c r="B737" s="26" t="s">
        <v>125</v>
      </c>
      <c r="C737" s="27">
        <v>2139.2199999999998</v>
      </c>
      <c r="D737" s="28">
        <v>46142</v>
      </c>
      <c r="E7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8" spans="1:5" ht="17.5" x14ac:dyDescent="0.35">
      <c r="A738" s="25" t="s">
        <v>153</v>
      </c>
      <c r="B738" s="26" t="s">
        <v>127</v>
      </c>
      <c r="C738" s="27">
        <v>20343.09</v>
      </c>
      <c r="D738" s="28">
        <v>45519</v>
      </c>
      <c r="E7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9" spans="1:5" ht="17.5" x14ac:dyDescent="0.35">
      <c r="A739" s="25" t="s">
        <v>153</v>
      </c>
      <c r="B739" s="26" t="s">
        <v>129</v>
      </c>
      <c r="C739" s="27">
        <v>273.43</v>
      </c>
      <c r="D739" s="28">
        <v>45961</v>
      </c>
      <c r="E7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0" spans="1:5" ht="17.5" x14ac:dyDescent="0.35">
      <c r="A740" s="25" t="s">
        <v>154</v>
      </c>
      <c r="B740" s="26" t="s">
        <v>76</v>
      </c>
      <c r="C740" s="27">
        <v>2198.67</v>
      </c>
      <c r="D740" s="28">
        <v>45519</v>
      </c>
      <c r="E7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1" spans="1:5" ht="17.5" x14ac:dyDescent="0.35">
      <c r="A741" s="25" t="s">
        <v>154</v>
      </c>
      <c r="B741" s="26" t="s">
        <v>78</v>
      </c>
      <c r="C741" s="27">
        <v>2126.19</v>
      </c>
      <c r="D741" s="28">
        <v>45519</v>
      </c>
      <c r="E7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2" spans="1:5" ht="17.5" x14ac:dyDescent="0.35">
      <c r="A742" s="25" t="s">
        <v>154</v>
      </c>
      <c r="B742" s="26" t="s">
        <v>80</v>
      </c>
      <c r="C742" s="27">
        <v>2126.19</v>
      </c>
      <c r="D742" s="28">
        <v>45877</v>
      </c>
      <c r="E7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3" spans="1:5" ht="17.5" x14ac:dyDescent="0.35">
      <c r="A743" s="25" t="s">
        <v>154</v>
      </c>
      <c r="B743" s="26" t="s">
        <v>82</v>
      </c>
      <c r="C743" s="27">
        <v>2513.11</v>
      </c>
      <c r="D743" s="28">
        <v>45519</v>
      </c>
      <c r="E7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4" spans="1:5" ht="17.5" x14ac:dyDescent="0.35">
      <c r="A744" s="25" t="s">
        <v>154</v>
      </c>
      <c r="B744" s="26" t="s">
        <v>84</v>
      </c>
      <c r="C744" s="27">
        <v>1970.13</v>
      </c>
      <c r="D744" s="28">
        <v>45519</v>
      </c>
      <c r="E7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5" spans="1:5" ht="17.5" x14ac:dyDescent="0.35">
      <c r="A745" s="25" t="s">
        <v>154</v>
      </c>
      <c r="B745" s="26" t="s">
        <v>86</v>
      </c>
      <c r="C745" s="27">
        <v>3937.14</v>
      </c>
      <c r="D745" s="28">
        <v>45877</v>
      </c>
      <c r="E7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6" spans="1:5" ht="17.5" x14ac:dyDescent="0.35">
      <c r="A746" s="25" t="s">
        <v>154</v>
      </c>
      <c r="B746" s="26" t="s">
        <v>70</v>
      </c>
      <c r="C746" s="27">
        <v>5881.21</v>
      </c>
      <c r="D746" s="28">
        <v>44880</v>
      </c>
      <c r="E7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7" spans="1:5" ht="17.5" x14ac:dyDescent="0.35">
      <c r="A747" s="25" t="s">
        <v>154</v>
      </c>
      <c r="B747" s="26" t="s">
        <v>71</v>
      </c>
      <c r="C747" s="27">
        <v>6180.86</v>
      </c>
      <c r="D747" s="28">
        <v>44925</v>
      </c>
      <c r="E7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8" spans="1:5" ht="17.5" x14ac:dyDescent="0.35">
      <c r="A748" s="25" t="s">
        <v>154</v>
      </c>
      <c r="B748" s="26" t="s">
        <v>72</v>
      </c>
      <c r="C748" s="27">
        <v>5208.47</v>
      </c>
      <c r="D748" s="28">
        <v>45139</v>
      </c>
      <c r="E7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49" spans="1:5" ht="17.5" x14ac:dyDescent="0.35">
      <c r="A749" s="25" t="s">
        <v>154</v>
      </c>
      <c r="B749" s="26" t="s">
        <v>73</v>
      </c>
      <c r="C749" s="27">
        <v>6587.83</v>
      </c>
      <c r="D749" s="28">
        <v>45504</v>
      </c>
      <c r="E7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0" spans="1:5" ht="17.5" x14ac:dyDescent="0.35">
      <c r="A750" s="25" t="s">
        <v>154</v>
      </c>
      <c r="B750" s="26" t="s">
        <v>93</v>
      </c>
      <c r="C750" s="27">
        <v>6587.83</v>
      </c>
      <c r="D750" s="28">
        <v>45877</v>
      </c>
      <c r="E7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1" spans="1:5" ht="17.5" x14ac:dyDescent="0.35">
      <c r="A751" s="25" t="s">
        <v>154</v>
      </c>
      <c r="B751" s="26" t="s">
        <v>74</v>
      </c>
      <c r="C751" s="27">
        <v>2925.99</v>
      </c>
      <c r="D751" s="28">
        <v>45412</v>
      </c>
      <c r="E7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52" spans="1:5" ht="17.5" x14ac:dyDescent="0.35">
      <c r="A752" s="25" t="s">
        <v>154</v>
      </c>
      <c r="B752" s="26" t="s">
        <v>96</v>
      </c>
      <c r="C752" s="27">
        <v>2093.75</v>
      </c>
      <c r="D752" s="28">
        <v>44985</v>
      </c>
      <c r="E7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53" spans="1:5" ht="17.5" x14ac:dyDescent="0.35">
      <c r="A753" s="25" t="s">
        <v>154</v>
      </c>
      <c r="B753" s="26" t="s">
        <v>98</v>
      </c>
      <c r="C753" s="27">
        <v>4884.76</v>
      </c>
      <c r="D753" s="28">
        <v>44985</v>
      </c>
      <c r="E7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54" spans="1:5" ht="17.5" x14ac:dyDescent="0.35">
      <c r="A754" s="25" t="s">
        <v>154</v>
      </c>
      <c r="B754" s="26" t="s">
        <v>100</v>
      </c>
      <c r="C754" s="27">
        <v>3675.07</v>
      </c>
      <c r="D754" s="28">
        <v>45127</v>
      </c>
      <c r="E7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55" spans="1:5" ht="17.5" x14ac:dyDescent="0.35">
      <c r="A755" s="25" t="s">
        <v>154</v>
      </c>
      <c r="B755" s="26" t="s">
        <v>102</v>
      </c>
      <c r="C755" s="27">
        <v>5758.36</v>
      </c>
      <c r="D755" s="28">
        <v>45488</v>
      </c>
      <c r="E7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6" spans="1:5" ht="17.5" x14ac:dyDescent="0.35">
      <c r="A756" s="25" t="s">
        <v>154</v>
      </c>
      <c r="B756" s="26" t="s">
        <v>104</v>
      </c>
      <c r="C756" s="27">
        <v>6371.44</v>
      </c>
      <c r="D756" s="28">
        <v>45853</v>
      </c>
      <c r="E7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7" spans="1:5" ht="17.5" x14ac:dyDescent="0.35">
      <c r="A757" s="25" t="s">
        <v>154</v>
      </c>
      <c r="B757" s="26" t="s">
        <v>106</v>
      </c>
      <c r="C757" s="27">
        <v>831.06</v>
      </c>
      <c r="D757" s="28">
        <v>45853</v>
      </c>
      <c r="E7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8" spans="1:5" ht="17.5" x14ac:dyDescent="0.35">
      <c r="A758" s="25" t="s">
        <v>154</v>
      </c>
      <c r="B758" s="26" t="s">
        <v>108</v>
      </c>
      <c r="C758" s="27">
        <v>790.59</v>
      </c>
      <c r="D758" s="28">
        <v>45853</v>
      </c>
      <c r="E7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9" spans="1:5" ht="17.5" x14ac:dyDescent="0.35">
      <c r="A759" s="25" t="s">
        <v>154</v>
      </c>
      <c r="B759" s="26" t="s">
        <v>110</v>
      </c>
      <c r="C759" s="27">
        <v>831.06</v>
      </c>
      <c r="D759" s="28">
        <v>46142</v>
      </c>
      <c r="E7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0" spans="1:5" ht="17.5" x14ac:dyDescent="0.35">
      <c r="A760" s="25" t="s">
        <v>154</v>
      </c>
      <c r="B760" s="26" t="s">
        <v>112</v>
      </c>
      <c r="C760" s="27">
        <v>1587.2</v>
      </c>
      <c r="D760" s="28">
        <v>45546</v>
      </c>
      <c r="E7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1" spans="1:5" ht="17.5" x14ac:dyDescent="0.35">
      <c r="A761" s="25" t="s">
        <v>154</v>
      </c>
      <c r="B761" s="26" t="s">
        <v>113</v>
      </c>
      <c r="C761" s="27">
        <v>1997.17</v>
      </c>
      <c r="D761" s="28">
        <v>45519</v>
      </c>
      <c r="E7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2" spans="1:5" ht="17.5" x14ac:dyDescent="0.35">
      <c r="A762" s="25" t="s">
        <v>154</v>
      </c>
      <c r="B762" s="26" t="s">
        <v>115</v>
      </c>
      <c r="C762" s="27">
        <v>1936.3</v>
      </c>
      <c r="D762" s="28">
        <v>45519</v>
      </c>
      <c r="E7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3" spans="1:5" ht="17.5" x14ac:dyDescent="0.35">
      <c r="A763" s="25" t="s">
        <v>154</v>
      </c>
      <c r="B763" s="26" t="s">
        <v>117</v>
      </c>
      <c r="C763" s="27">
        <v>1936.3</v>
      </c>
      <c r="D763" s="28">
        <v>45877</v>
      </c>
      <c r="E7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4" spans="1:5" ht="17.5" x14ac:dyDescent="0.35">
      <c r="A764" s="25" t="s">
        <v>154</v>
      </c>
      <c r="B764" s="26" t="s">
        <v>119</v>
      </c>
      <c r="C764" s="27">
        <v>2948.45</v>
      </c>
      <c r="D764" s="28">
        <v>45519</v>
      </c>
      <c r="E7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5" spans="1:5" ht="17.5" x14ac:dyDescent="0.35">
      <c r="A765" s="25" t="s">
        <v>154</v>
      </c>
      <c r="B765" s="26" t="s">
        <v>121</v>
      </c>
      <c r="C765" s="27">
        <v>1946.18</v>
      </c>
      <c r="D765" s="28">
        <v>45519</v>
      </c>
      <c r="E7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6" spans="1:5" ht="17.5" x14ac:dyDescent="0.35">
      <c r="A766" s="25" t="s">
        <v>154</v>
      </c>
      <c r="B766" s="26" t="s">
        <v>123</v>
      </c>
      <c r="C766" s="27">
        <v>1946.18</v>
      </c>
      <c r="D766" s="28">
        <v>45762</v>
      </c>
      <c r="E7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7" spans="1:5" ht="17.5" x14ac:dyDescent="0.35">
      <c r="A767" s="25" t="s">
        <v>154</v>
      </c>
      <c r="B767" s="26" t="s">
        <v>125</v>
      </c>
      <c r="C767" s="27">
        <v>1946.18</v>
      </c>
      <c r="D767" s="28">
        <v>46142</v>
      </c>
      <c r="E7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8" spans="1:5" ht="17.5" x14ac:dyDescent="0.35">
      <c r="A768" s="25" t="s">
        <v>154</v>
      </c>
      <c r="B768" s="26" t="s">
        <v>127</v>
      </c>
      <c r="C768" s="27">
        <v>18507.29</v>
      </c>
      <c r="D768" s="28">
        <v>45519</v>
      </c>
      <c r="E7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9" spans="1:5" ht="17.5" x14ac:dyDescent="0.35">
      <c r="A769" s="25" t="s">
        <v>154</v>
      </c>
      <c r="B769" s="26" t="s">
        <v>129</v>
      </c>
      <c r="C769" s="27">
        <v>248.75</v>
      </c>
      <c r="D769" s="28">
        <v>45961</v>
      </c>
      <c r="E7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0" spans="1:5" ht="17.5" x14ac:dyDescent="0.35">
      <c r="A770" s="25" t="s">
        <v>155</v>
      </c>
      <c r="B770" s="26" t="s">
        <v>76</v>
      </c>
      <c r="C770" s="27">
        <v>17714.46</v>
      </c>
      <c r="D770" s="28">
        <v>45519</v>
      </c>
      <c r="E7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1" spans="1:5" ht="17.5" x14ac:dyDescent="0.35">
      <c r="A771" s="25" t="s">
        <v>155</v>
      </c>
      <c r="B771" s="26" t="s">
        <v>78</v>
      </c>
      <c r="C771" s="27">
        <v>17130.509999999998</v>
      </c>
      <c r="D771" s="28">
        <v>45519</v>
      </c>
      <c r="E7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2" spans="1:5" ht="17.5" x14ac:dyDescent="0.35">
      <c r="A772" s="25" t="s">
        <v>155</v>
      </c>
      <c r="B772" s="26" t="s">
        <v>80</v>
      </c>
      <c r="C772" s="27">
        <v>17130.509999999998</v>
      </c>
      <c r="D772" s="28">
        <v>45877</v>
      </c>
      <c r="E7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3" spans="1:5" ht="17.5" x14ac:dyDescent="0.35">
      <c r="A773" s="25" t="s">
        <v>155</v>
      </c>
      <c r="B773" s="26" t="s">
        <v>82</v>
      </c>
      <c r="C773" s="27">
        <v>20247.91</v>
      </c>
      <c r="D773" s="28">
        <v>45519</v>
      </c>
      <c r="E7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4" spans="1:5" ht="17.5" x14ac:dyDescent="0.35">
      <c r="A774" s="25" t="s">
        <v>155</v>
      </c>
      <c r="B774" s="26" t="s">
        <v>84</v>
      </c>
      <c r="C774" s="27">
        <v>15873.18</v>
      </c>
      <c r="D774" s="28">
        <v>45519</v>
      </c>
      <c r="E7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5" spans="1:5" ht="17.5" x14ac:dyDescent="0.35">
      <c r="A775" s="25" t="s">
        <v>155</v>
      </c>
      <c r="B775" s="26" t="s">
        <v>86</v>
      </c>
      <c r="C775" s="27">
        <v>31721.200000000001</v>
      </c>
      <c r="D775" s="28">
        <v>45877</v>
      </c>
      <c r="E7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6" spans="1:5" ht="17.5" x14ac:dyDescent="0.35">
      <c r="A776" s="25" t="s">
        <v>155</v>
      </c>
      <c r="B776" s="26" t="s">
        <v>70</v>
      </c>
      <c r="C776" s="27">
        <v>47384.41</v>
      </c>
      <c r="D776" s="28">
        <v>44880</v>
      </c>
      <c r="E7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77" spans="1:5" ht="17.5" x14ac:dyDescent="0.35">
      <c r="A777" s="25" t="s">
        <v>155</v>
      </c>
      <c r="B777" s="26" t="s">
        <v>71</v>
      </c>
      <c r="C777" s="27">
        <v>49798.7</v>
      </c>
      <c r="D777" s="28">
        <v>44925</v>
      </c>
      <c r="E7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78" spans="1:5" ht="17.5" x14ac:dyDescent="0.35">
      <c r="A778" s="25" t="s">
        <v>155</v>
      </c>
      <c r="B778" s="26" t="s">
        <v>72</v>
      </c>
      <c r="C778" s="27">
        <v>41964.18</v>
      </c>
      <c r="D778" s="28">
        <v>45169</v>
      </c>
      <c r="E7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79" spans="1:5" ht="17.5" x14ac:dyDescent="0.35">
      <c r="A779" s="25" t="s">
        <v>155</v>
      </c>
      <c r="B779" s="26" t="s">
        <v>73</v>
      </c>
      <c r="C779" s="27">
        <v>53077.58</v>
      </c>
      <c r="D779" s="28">
        <v>45504</v>
      </c>
      <c r="E7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0" spans="1:5" ht="17.5" x14ac:dyDescent="0.35">
      <c r="A780" s="25" t="s">
        <v>155</v>
      </c>
      <c r="B780" s="26" t="s">
        <v>93</v>
      </c>
      <c r="C780" s="27">
        <v>53077.58</v>
      </c>
      <c r="D780" s="28">
        <v>45877</v>
      </c>
      <c r="E7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1" spans="1:5" ht="17.5" x14ac:dyDescent="0.35">
      <c r="A781" s="25" t="s">
        <v>155</v>
      </c>
      <c r="B781" s="26" t="s">
        <v>74</v>
      </c>
      <c r="C781" s="27">
        <v>23574.45</v>
      </c>
      <c r="D781" s="28">
        <v>45412</v>
      </c>
      <c r="E7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82" spans="1:5" ht="17.5" x14ac:dyDescent="0.35">
      <c r="A782" s="25" t="s">
        <v>155</v>
      </c>
      <c r="B782" s="26" t="s">
        <v>102</v>
      </c>
      <c r="C782" s="27">
        <v>46394.62</v>
      </c>
      <c r="D782" s="28">
        <v>45488</v>
      </c>
      <c r="E7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3" spans="1:5" ht="17.5" x14ac:dyDescent="0.35">
      <c r="A783" s="25" t="s">
        <v>155</v>
      </c>
      <c r="B783" s="26" t="s">
        <v>104</v>
      </c>
      <c r="C783" s="27">
        <v>51334.14</v>
      </c>
      <c r="D783" s="28">
        <v>45853</v>
      </c>
      <c r="E7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4" spans="1:5" ht="17.5" x14ac:dyDescent="0.35">
      <c r="A784" s="25" t="s">
        <v>155</v>
      </c>
      <c r="B784" s="26" t="s">
        <v>106</v>
      </c>
      <c r="C784" s="27">
        <v>6695.78</v>
      </c>
      <c r="D784" s="28">
        <v>45853</v>
      </c>
      <c r="E7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5" spans="1:5" ht="17.5" x14ac:dyDescent="0.35">
      <c r="A785" s="25" t="s">
        <v>155</v>
      </c>
      <c r="B785" s="26" t="s">
        <v>108</v>
      </c>
      <c r="C785" s="27">
        <v>6369.73</v>
      </c>
      <c r="D785" s="28">
        <v>45853</v>
      </c>
      <c r="E7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6" spans="1:5" ht="17.5" x14ac:dyDescent="0.35">
      <c r="A786" s="25" t="s">
        <v>155</v>
      </c>
      <c r="B786" s="26" t="s">
        <v>110</v>
      </c>
      <c r="C786" s="27">
        <v>6695.78</v>
      </c>
      <c r="D786" s="28">
        <v>46142</v>
      </c>
      <c r="E7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7" spans="1:5" ht="17.5" x14ac:dyDescent="0.35">
      <c r="A787" s="25" t="s">
        <v>155</v>
      </c>
      <c r="B787" s="26" t="s">
        <v>112</v>
      </c>
      <c r="C787" s="27">
        <v>12787.95</v>
      </c>
      <c r="D787" s="28">
        <v>45541</v>
      </c>
      <c r="E7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8" spans="1:5" ht="17.5" x14ac:dyDescent="0.35">
      <c r="A788" s="25" t="s">
        <v>155</v>
      </c>
      <c r="B788" s="26" t="s">
        <v>113</v>
      </c>
      <c r="C788" s="27">
        <v>16091</v>
      </c>
      <c r="D788" s="28">
        <v>45519</v>
      </c>
      <c r="E7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9" spans="1:5" ht="17.5" x14ac:dyDescent="0.35">
      <c r="A789" s="25" t="s">
        <v>155</v>
      </c>
      <c r="B789" s="26" t="s">
        <v>115</v>
      </c>
      <c r="C789" s="27">
        <v>15600.59</v>
      </c>
      <c r="D789" s="28">
        <v>45519</v>
      </c>
      <c r="E7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0" spans="1:5" ht="17.5" x14ac:dyDescent="0.35">
      <c r="A790" s="25" t="s">
        <v>155</v>
      </c>
      <c r="B790" s="26" t="s">
        <v>117</v>
      </c>
      <c r="C790" s="27">
        <v>15600.59</v>
      </c>
      <c r="D790" s="28">
        <v>45877</v>
      </c>
      <c r="E7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1" spans="1:5" ht="17.5" x14ac:dyDescent="0.35">
      <c r="A791" s="25" t="s">
        <v>155</v>
      </c>
      <c r="B791" s="26" t="s">
        <v>119</v>
      </c>
      <c r="C791" s="27">
        <v>23755.439999999999</v>
      </c>
      <c r="D791" s="28">
        <v>45519</v>
      </c>
      <c r="E7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2" spans="1:5" ht="17.5" x14ac:dyDescent="0.35">
      <c r="A792" s="25" t="s">
        <v>155</v>
      </c>
      <c r="B792" s="26" t="s">
        <v>121</v>
      </c>
      <c r="C792" s="27">
        <v>15680.18</v>
      </c>
      <c r="D792" s="28">
        <v>45519</v>
      </c>
      <c r="E7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3" spans="1:5" ht="17.5" x14ac:dyDescent="0.35">
      <c r="A793" s="25" t="s">
        <v>155</v>
      </c>
      <c r="B793" s="26" t="s">
        <v>123</v>
      </c>
      <c r="C793" s="27">
        <v>15680.18</v>
      </c>
      <c r="D793" s="28">
        <v>45762</v>
      </c>
      <c r="E7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4" spans="1:5" ht="17.5" x14ac:dyDescent="0.35">
      <c r="A794" s="25" t="s">
        <v>155</v>
      </c>
      <c r="B794" s="26" t="s">
        <v>125</v>
      </c>
      <c r="C794" s="27">
        <v>15680.18</v>
      </c>
      <c r="D794" s="28">
        <v>46142</v>
      </c>
      <c r="E7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5" spans="1:5" ht="17.5" x14ac:dyDescent="0.35">
      <c r="A795" s="25" t="s">
        <v>155</v>
      </c>
      <c r="B795" s="26" t="s">
        <v>127</v>
      </c>
      <c r="C795" s="27">
        <v>149111.72</v>
      </c>
      <c r="D795" s="28">
        <v>45519</v>
      </c>
      <c r="E7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6" spans="1:5" ht="17.5" x14ac:dyDescent="0.35">
      <c r="A796" s="25" t="s">
        <v>155</v>
      </c>
      <c r="B796" s="26" t="s">
        <v>129</v>
      </c>
      <c r="C796" s="27">
        <v>2004.19</v>
      </c>
      <c r="D796" s="28">
        <v>45961</v>
      </c>
      <c r="E7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7" spans="1:5" ht="17.5" x14ac:dyDescent="0.35">
      <c r="A797" s="25" t="s">
        <v>156</v>
      </c>
      <c r="B797" s="26" t="s">
        <v>76</v>
      </c>
      <c r="C797" s="27">
        <v>17850.77</v>
      </c>
      <c r="D797" s="28">
        <v>45519</v>
      </c>
      <c r="E7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8" spans="1:5" ht="17.5" x14ac:dyDescent="0.35">
      <c r="A798" s="25" t="s">
        <v>156</v>
      </c>
      <c r="B798" s="26" t="s">
        <v>78</v>
      </c>
      <c r="C798" s="27">
        <v>17262.330000000002</v>
      </c>
      <c r="D798" s="28">
        <v>45519</v>
      </c>
      <c r="E7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9" spans="1:5" ht="17.5" x14ac:dyDescent="0.35">
      <c r="A799" s="25" t="s">
        <v>156</v>
      </c>
      <c r="B799" s="26" t="s">
        <v>80</v>
      </c>
      <c r="C799" s="27">
        <v>17262.330000000002</v>
      </c>
      <c r="D799" s="28">
        <v>45877</v>
      </c>
      <c r="E7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0" spans="1:5" ht="17.5" x14ac:dyDescent="0.35">
      <c r="A800" s="25" t="s">
        <v>156</v>
      </c>
      <c r="B800" s="26" t="s">
        <v>82</v>
      </c>
      <c r="C800" s="27">
        <v>20403.71</v>
      </c>
      <c r="D800" s="28">
        <v>45519</v>
      </c>
      <c r="E8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1" spans="1:5" ht="17.5" x14ac:dyDescent="0.35">
      <c r="A801" s="25" t="s">
        <v>156</v>
      </c>
      <c r="B801" s="26" t="s">
        <v>84</v>
      </c>
      <c r="C801" s="27">
        <v>15995.32</v>
      </c>
      <c r="D801" s="28">
        <v>45519</v>
      </c>
      <c r="E8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2" spans="1:5" ht="17.5" x14ac:dyDescent="0.35">
      <c r="A802" s="25" t="s">
        <v>156</v>
      </c>
      <c r="B802" s="26" t="s">
        <v>86</v>
      </c>
      <c r="C802" s="27">
        <v>31965.29</v>
      </c>
      <c r="D802" s="28">
        <v>45877</v>
      </c>
      <c r="E8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3" spans="1:5" ht="17.5" x14ac:dyDescent="0.35">
      <c r="A803" s="25" t="s">
        <v>156</v>
      </c>
      <c r="B803" s="26" t="s">
        <v>70</v>
      </c>
      <c r="C803" s="27">
        <v>47749.02</v>
      </c>
      <c r="D803" s="28">
        <v>44880</v>
      </c>
      <c r="E8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04" spans="1:5" ht="17.5" x14ac:dyDescent="0.35">
      <c r="A804" s="25" t="s">
        <v>156</v>
      </c>
      <c r="B804" s="26" t="s">
        <v>71</v>
      </c>
      <c r="C804" s="27">
        <v>50181.89</v>
      </c>
      <c r="D804" s="28">
        <v>44925</v>
      </c>
      <c r="E8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05" spans="1:5" ht="17.5" x14ac:dyDescent="0.35">
      <c r="A805" s="25" t="s">
        <v>156</v>
      </c>
      <c r="B805" s="26" t="s">
        <v>72</v>
      </c>
      <c r="C805" s="27">
        <v>42287.08</v>
      </c>
      <c r="D805" s="28">
        <v>45140</v>
      </c>
      <c r="E8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06" spans="1:5" ht="17.5" x14ac:dyDescent="0.35">
      <c r="A806" s="25" t="s">
        <v>156</v>
      </c>
      <c r="B806" s="26" t="s">
        <v>73</v>
      </c>
      <c r="C806" s="27">
        <v>53485.99</v>
      </c>
      <c r="D806" s="28">
        <v>45504</v>
      </c>
      <c r="E8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7" spans="1:5" ht="17.5" x14ac:dyDescent="0.35">
      <c r="A807" s="25" t="s">
        <v>156</v>
      </c>
      <c r="B807" s="26" t="s">
        <v>93</v>
      </c>
      <c r="C807" s="27">
        <v>53485.99</v>
      </c>
      <c r="D807" s="28">
        <v>45877</v>
      </c>
      <c r="E8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8" spans="1:5" ht="17.5" x14ac:dyDescent="0.35">
      <c r="A808" s="25" t="s">
        <v>156</v>
      </c>
      <c r="B808" s="26" t="s">
        <v>74</v>
      </c>
      <c r="C808" s="27">
        <v>23755.85</v>
      </c>
      <c r="D808" s="28">
        <v>45412</v>
      </c>
      <c r="E8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09" spans="1:5" ht="17.5" x14ac:dyDescent="0.35">
      <c r="A809" s="25" t="s">
        <v>156</v>
      </c>
      <c r="B809" s="26" t="s">
        <v>96</v>
      </c>
      <c r="C809" s="27">
        <v>16998.96</v>
      </c>
      <c r="D809" s="28">
        <v>44985</v>
      </c>
      <c r="E8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10" spans="1:5" ht="17.5" x14ac:dyDescent="0.35">
      <c r="A810" s="25" t="s">
        <v>156</v>
      </c>
      <c r="B810" s="26" t="s">
        <v>98</v>
      </c>
      <c r="C810" s="27">
        <v>39658.910000000003</v>
      </c>
      <c r="D810" s="28">
        <v>44985</v>
      </c>
      <c r="E8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11" spans="1:5" ht="17.5" x14ac:dyDescent="0.35">
      <c r="A811" s="25" t="s">
        <v>156</v>
      </c>
      <c r="B811" s="26" t="s">
        <v>100</v>
      </c>
      <c r="C811" s="27">
        <v>29837.58</v>
      </c>
      <c r="D811" s="28">
        <v>45140</v>
      </c>
      <c r="E8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12" spans="1:5" ht="17.5" x14ac:dyDescent="0.35">
      <c r="A812" s="25" t="s">
        <v>156</v>
      </c>
      <c r="B812" s="26" t="s">
        <v>102</v>
      </c>
      <c r="C812" s="27">
        <v>46751.62</v>
      </c>
      <c r="D812" s="28">
        <v>45488</v>
      </c>
      <c r="E8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3" spans="1:5" ht="17.5" x14ac:dyDescent="0.35">
      <c r="A813" s="25" t="s">
        <v>156</v>
      </c>
      <c r="B813" s="26" t="s">
        <v>104</v>
      </c>
      <c r="C813" s="27">
        <v>51729.14</v>
      </c>
      <c r="D813" s="28">
        <v>45853</v>
      </c>
      <c r="E8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4" spans="1:5" ht="17.5" x14ac:dyDescent="0.35">
      <c r="A814" s="25" t="s">
        <v>156</v>
      </c>
      <c r="B814" s="26" t="s">
        <v>106</v>
      </c>
      <c r="C814" s="27">
        <v>6747.3</v>
      </c>
      <c r="D814" s="28">
        <v>45853</v>
      </c>
      <c r="E8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5" spans="1:5" ht="17.5" x14ac:dyDescent="0.35">
      <c r="A815" s="25" t="s">
        <v>156</v>
      </c>
      <c r="B815" s="26" t="s">
        <v>108</v>
      </c>
      <c r="C815" s="27">
        <v>6418.74</v>
      </c>
      <c r="D815" s="28">
        <v>45853</v>
      </c>
      <c r="E8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6" spans="1:5" ht="17.5" x14ac:dyDescent="0.35">
      <c r="A816" s="25" t="s">
        <v>156</v>
      </c>
      <c r="B816" s="26" t="s">
        <v>110</v>
      </c>
      <c r="C816" s="27">
        <v>6747.3</v>
      </c>
      <c r="D816" s="28">
        <v>46142</v>
      </c>
      <c r="E8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7" spans="1:5" ht="17.5" x14ac:dyDescent="0.35">
      <c r="A817" s="25" t="s">
        <v>156</v>
      </c>
      <c r="B817" s="26" t="s">
        <v>112</v>
      </c>
      <c r="C817" s="27">
        <v>12886.35</v>
      </c>
      <c r="D817" s="28">
        <v>45541</v>
      </c>
      <c r="E8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8" spans="1:5" ht="17.5" x14ac:dyDescent="0.35">
      <c r="A818" s="25" t="s">
        <v>156</v>
      </c>
      <c r="B818" s="26" t="s">
        <v>113</v>
      </c>
      <c r="C818" s="27">
        <v>16214.82</v>
      </c>
      <c r="D818" s="28">
        <v>45519</v>
      </c>
      <c r="E8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9" spans="1:5" ht="17.5" x14ac:dyDescent="0.35">
      <c r="A819" s="25" t="s">
        <v>156</v>
      </c>
      <c r="B819" s="26" t="s">
        <v>115</v>
      </c>
      <c r="C819" s="27">
        <v>15720.64</v>
      </c>
      <c r="D819" s="28">
        <v>45519</v>
      </c>
      <c r="E8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0" spans="1:5" ht="17.5" x14ac:dyDescent="0.35">
      <c r="A820" s="25" t="s">
        <v>156</v>
      </c>
      <c r="B820" s="26" t="s">
        <v>117</v>
      </c>
      <c r="C820" s="27">
        <v>15720.64</v>
      </c>
      <c r="D820" s="28">
        <v>45877</v>
      </c>
      <c r="E8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1" spans="1:5" ht="17.5" x14ac:dyDescent="0.35">
      <c r="A821" s="25" t="s">
        <v>156</v>
      </c>
      <c r="B821" s="26" t="s">
        <v>119</v>
      </c>
      <c r="C821" s="27">
        <v>23938.240000000002</v>
      </c>
      <c r="D821" s="28">
        <v>45519</v>
      </c>
      <c r="E8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2" spans="1:5" ht="17.5" x14ac:dyDescent="0.35">
      <c r="A822" s="25" t="s">
        <v>156</v>
      </c>
      <c r="B822" s="26" t="s">
        <v>121</v>
      </c>
      <c r="C822" s="27">
        <v>15800.83</v>
      </c>
      <c r="D822" s="28">
        <v>45519</v>
      </c>
      <c r="E8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3" spans="1:5" ht="17.5" x14ac:dyDescent="0.35">
      <c r="A823" s="25" t="s">
        <v>156</v>
      </c>
      <c r="B823" s="26" t="s">
        <v>123</v>
      </c>
      <c r="C823" s="27">
        <v>15800.83</v>
      </c>
      <c r="D823" s="28">
        <v>45762</v>
      </c>
      <c r="E8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4" spans="1:5" ht="17.5" x14ac:dyDescent="0.35">
      <c r="A824" s="25" t="s">
        <v>156</v>
      </c>
      <c r="B824" s="26" t="s">
        <v>125</v>
      </c>
      <c r="C824" s="27">
        <v>15800.83</v>
      </c>
      <c r="D824" s="28">
        <v>46142</v>
      </c>
      <c r="E8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5" spans="1:5" ht="17.5" x14ac:dyDescent="0.35">
      <c r="A825" s="25" t="s">
        <v>156</v>
      </c>
      <c r="B825" s="26" t="s">
        <v>127</v>
      </c>
      <c r="C825" s="27">
        <v>150259.09</v>
      </c>
      <c r="D825" s="28">
        <v>45519</v>
      </c>
      <c r="E8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6" spans="1:5" ht="17.5" x14ac:dyDescent="0.35">
      <c r="A826" s="25" t="s">
        <v>156</v>
      </c>
      <c r="B826" s="26" t="s">
        <v>129</v>
      </c>
      <c r="C826" s="27">
        <v>2019.61</v>
      </c>
      <c r="D826" s="28">
        <v>45961</v>
      </c>
      <c r="E8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7" spans="1:5" ht="17.5" x14ac:dyDescent="0.35">
      <c r="A827" s="25" t="s">
        <v>157</v>
      </c>
      <c r="B827" s="26" t="s">
        <v>76</v>
      </c>
      <c r="C827" s="27">
        <v>20569.05</v>
      </c>
      <c r="D827" s="28">
        <v>45519</v>
      </c>
      <c r="E8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8" spans="1:5" ht="17.5" x14ac:dyDescent="0.35">
      <c r="A828" s="25" t="s">
        <v>157</v>
      </c>
      <c r="B828" s="26" t="s">
        <v>78</v>
      </c>
      <c r="C828" s="27">
        <v>19891</v>
      </c>
      <c r="D828" s="28">
        <v>45519</v>
      </c>
      <c r="E8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9" spans="1:5" ht="17.5" x14ac:dyDescent="0.35">
      <c r="A829" s="25" t="s">
        <v>157</v>
      </c>
      <c r="B829" s="26" t="s">
        <v>80</v>
      </c>
      <c r="C829" s="27">
        <v>19891</v>
      </c>
      <c r="D829" s="28">
        <v>45877</v>
      </c>
      <c r="E8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0" spans="1:5" ht="17.5" x14ac:dyDescent="0.35">
      <c r="A830" s="25" t="s">
        <v>157</v>
      </c>
      <c r="B830" s="26" t="s">
        <v>82</v>
      </c>
      <c r="C830" s="27">
        <v>23510.75</v>
      </c>
      <c r="D830" s="28">
        <v>45519</v>
      </c>
      <c r="E8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1" spans="1:5" ht="17.5" x14ac:dyDescent="0.35">
      <c r="A831" s="25" t="s">
        <v>157</v>
      </c>
      <c r="B831" s="26" t="s">
        <v>84</v>
      </c>
      <c r="C831" s="27">
        <v>18431.05</v>
      </c>
      <c r="D831" s="28">
        <v>45519</v>
      </c>
      <c r="E8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2" spans="1:5" ht="17.5" x14ac:dyDescent="0.35">
      <c r="A832" s="25" t="s">
        <v>157</v>
      </c>
      <c r="B832" s="26" t="s">
        <v>86</v>
      </c>
      <c r="C832" s="27">
        <v>36832.89</v>
      </c>
      <c r="D832" s="28">
        <v>45877</v>
      </c>
      <c r="E8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3" spans="1:5" ht="17.5" x14ac:dyDescent="0.35">
      <c r="A833" s="25" t="s">
        <v>157</v>
      </c>
      <c r="B833" s="26" t="s">
        <v>70</v>
      </c>
      <c r="C833" s="27">
        <v>55020.14</v>
      </c>
      <c r="D833" s="28">
        <v>44880</v>
      </c>
      <c r="E8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34" spans="1:5" ht="17.5" x14ac:dyDescent="0.35">
      <c r="A834" s="25" t="s">
        <v>157</v>
      </c>
      <c r="B834" s="26" t="s">
        <v>71</v>
      </c>
      <c r="C834" s="27">
        <v>57823.48</v>
      </c>
      <c r="D834" s="28">
        <v>44925</v>
      </c>
      <c r="E8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35" spans="1:5" ht="17.5" x14ac:dyDescent="0.35">
      <c r="A835" s="25" t="s">
        <v>157</v>
      </c>
      <c r="B835" s="26" t="s">
        <v>72</v>
      </c>
      <c r="C835" s="27">
        <v>48726.47</v>
      </c>
      <c r="D835" s="28">
        <v>45140</v>
      </c>
      <c r="E8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36" spans="1:5" ht="17.5" x14ac:dyDescent="0.35">
      <c r="A836" s="25" t="s">
        <v>157</v>
      </c>
      <c r="B836" s="26" t="s">
        <v>73</v>
      </c>
      <c r="C836" s="27">
        <v>61630.73</v>
      </c>
      <c r="D836" s="28">
        <v>45504</v>
      </c>
      <c r="E8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7" spans="1:5" ht="17.5" x14ac:dyDescent="0.35">
      <c r="A837" s="25" t="s">
        <v>157</v>
      </c>
      <c r="B837" s="26" t="s">
        <v>93</v>
      </c>
      <c r="C837" s="27">
        <v>61630.73</v>
      </c>
      <c r="D837" s="28">
        <v>45877</v>
      </c>
      <c r="E8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8" spans="1:5" ht="17.5" x14ac:dyDescent="0.35">
      <c r="A838" s="25" t="s">
        <v>157</v>
      </c>
      <c r="B838" s="26" t="s">
        <v>74</v>
      </c>
      <c r="C838" s="27">
        <v>27373.34</v>
      </c>
      <c r="D838" s="28">
        <v>45412</v>
      </c>
      <c r="E8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39" spans="1:5" ht="17.5" x14ac:dyDescent="0.35">
      <c r="A839" s="25" t="s">
        <v>157</v>
      </c>
      <c r="B839" s="26" t="s">
        <v>96</v>
      </c>
      <c r="C839" s="27">
        <v>19587.52</v>
      </c>
      <c r="D839" s="28">
        <v>44985</v>
      </c>
      <c r="E8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40" spans="1:5" ht="17.5" x14ac:dyDescent="0.35">
      <c r="A840" s="25" t="s">
        <v>157</v>
      </c>
      <c r="B840" s="26" t="s">
        <v>98</v>
      </c>
      <c r="C840" s="27">
        <v>45698.09</v>
      </c>
      <c r="D840" s="28">
        <v>44985</v>
      </c>
      <c r="E8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41" spans="1:5" ht="17.5" x14ac:dyDescent="0.35">
      <c r="A841" s="25" t="s">
        <v>157</v>
      </c>
      <c r="B841" s="26" t="s">
        <v>100</v>
      </c>
      <c r="C841" s="27">
        <v>34381.19</v>
      </c>
      <c r="D841" s="28">
        <v>45127</v>
      </c>
      <c r="E8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42" spans="1:5" ht="17.5" x14ac:dyDescent="0.35">
      <c r="A842" s="25" t="s">
        <v>157</v>
      </c>
      <c r="B842" s="26" t="s">
        <v>102</v>
      </c>
      <c r="C842" s="27">
        <v>53870.86</v>
      </c>
      <c r="D842" s="28">
        <v>45488</v>
      </c>
      <c r="E8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3" spans="1:5" ht="17.5" x14ac:dyDescent="0.35">
      <c r="A843" s="25" t="s">
        <v>157</v>
      </c>
      <c r="B843" s="26" t="s">
        <v>104</v>
      </c>
      <c r="C843" s="27">
        <v>59606.35</v>
      </c>
      <c r="D843" s="28">
        <v>45853</v>
      </c>
      <c r="E8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4" spans="1:5" ht="17.5" x14ac:dyDescent="0.35">
      <c r="A844" s="25" t="s">
        <v>157</v>
      </c>
      <c r="B844" s="26" t="s">
        <v>106</v>
      </c>
      <c r="C844" s="27">
        <v>7774.77</v>
      </c>
      <c r="D844" s="28">
        <v>45853</v>
      </c>
      <c r="E8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5" spans="1:5" ht="17.5" x14ac:dyDescent="0.35">
      <c r="A845" s="25" t="s">
        <v>157</v>
      </c>
      <c r="B845" s="26" t="s">
        <v>108</v>
      </c>
      <c r="C845" s="27">
        <v>7396.18</v>
      </c>
      <c r="D845" s="28">
        <v>45853</v>
      </c>
      <c r="E8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6" spans="1:5" ht="17.5" x14ac:dyDescent="0.35">
      <c r="A846" s="25" t="s">
        <v>157</v>
      </c>
      <c r="B846" s="26" t="s">
        <v>110</v>
      </c>
      <c r="C846" s="27">
        <v>7774.77</v>
      </c>
      <c r="D846" s="28">
        <v>46142</v>
      </c>
      <c r="E8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7" spans="1:5" ht="17.5" x14ac:dyDescent="0.35">
      <c r="A847" s="25" t="s">
        <v>157</v>
      </c>
      <c r="B847" s="26" t="s">
        <v>112</v>
      </c>
      <c r="C847" s="27">
        <v>14848.65</v>
      </c>
      <c r="D847" s="28">
        <v>45541</v>
      </c>
      <c r="E8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8" spans="1:5" ht="17.5" x14ac:dyDescent="0.35">
      <c r="A848" s="25" t="s">
        <v>157</v>
      </c>
      <c r="B848" s="26" t="s">
        <v>113</v>
      </c>
      <c r="C848" s="27">
        <v>18683.98</v>
      </c>
      <c r="D848" s="28">
        <v>45519</v>
      </c>
      <c r="E8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9" spans="1:5" ht="17.5" x14ac:dyDescent="0.35">
      <c r="A849" s="25" t="s">
        <v>157</v>
      </c>
      <c r="B849" s="26" t="s">
        <v>115</v>
      </c>
      <c r="C849" s="27">
        <v>18114.54</v>
      </c>
      <c r="D849" s="28">
        <v>45519</v>
      </c>
      <c r="E8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0" spans="1:5" ht="17.5" x14ac:dyDescent="0.35">
      <c r="A850" s="25" t="s">
        <v>157</v>
      </c>
      <c r="B850" s="26" t="s">
        <v>117</v>
      </c>
      <c r="C850" s="27">
        <v>18114.54</v>
      </c>
      <c r="D850" s="28">
        <v>45877</v>
      </c>
      <c r="E8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1" spans="1:5" ht="17.5" x14ac:dyDescent="0.35">
      <c r="A851" s="25" t="s">
        <v>157</v>
      </c>
      <c r="B851" s="26" t="s">
        <v>119</v>
      </c>
      <c r="C851" s="27">
        <v>27583.5</v>
      </c>
      <c r="D851" s="28">
        <v>45519</v>
      </c>
      <c r="E8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2" spans="1:5" ht="17.5" x14ac:dyDescent="0.35">
      <c r="A852" s="25" t="s">
        <v>157</v>
      </c>
      <c r="B852" s="26" t="s">
        <v>121</v>
      </c>
      <c r="C852" s="27">
        <v>18206.95</v>
      </c>
      <c r="D852" s="28">
        <v>45519</v>
      </c>
      <c r="E8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3" spans="1:5" ht="17.5" x14ac:dyDescent="0.35">
      <c r="A853" s="25" t="s">
        <v>157</v>
      </c>
      <c r="B853" s="26" t="s">
        <v>123</v>
      </c>
      <c r="C853" s="27">
        <v>18206.95</v>
      </c>
      <c r="D853" s="28">
        <v>45762</v>
      </c>
      <c r="E8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4" spans="1:5" ht="17.5" x14ac:dyDescent="0.35">
      <c r="A854" s="25" t="s">
        <v>157</v>
      </c>
      <c r="B854" s="26" t="s">
        <v>125</v>
      </c>
      <c r="C854" s="27">
        <v>18206.95</v>
      </c>
      <c r="D854" s="28">
        <v>46142</v>
      </c>
      <c r="E8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5" spans="1:5" ht="17.5" x14ac:dyDescent="0.35">
      <c r="A855" s="25" t="s">
        <v>157</v>
      </c>
      <c r="B855" s="26" t="s">
        <v>127</v>
      </c>
      <c r="C855" s="27">
        <v>173140.23</v>
      </c>
      <c r="D855" s="28">
        <v>45519</v>
      </c>
      <c r="E8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6" spans="1:5" ht="17.5" x14ac:dyDescent="0.35">
      <c r="A856" s="25" t="s">
        <v>157</v>
      </c>
      <c r="B856" s="26" t="s">
        <v>129</v>
      </c>
      <c r="C856" s="27">
        <v>2327.15</v>
      </c>
      <c r="D856" s="28">
        <v>45961</v>
      </c>
      <c r="E8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7" spans="1:5" ht="17.5" x14ac:dyDescent="0.35">
      <c r="A857" s="25" t="s">
        <v>158</v>
      </c>
      <c r="B857" s="26" t="s">
        <v>70</v>
      </c>
      <c r="C857" s="27">
        <v>10195.91</v>
      </c>
      <c r="D857" s="28">
        <v>44880</v>
      </c>
      <c r="E8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58" spans="1:5" ht="17.5" x14ac:dyDescent="0.35">
      <c r="A858" s="25" t="s">
        <v>158</v>
      </c>
      <c r="B858" s="26" t="s">
        <v>71</v>
      </c>
      <c r="C858" s="27">
        <v>10715.41</v>
      </c>
      <c r="D858" s="28">
        <v>44925</v>
      </c>
      <c r="E8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59" spans="1:5" ht="17.5" x14ac:dyDescent="0.35">
      <c r="A859" s="25" t="s">
        <v>158</v>
      </c>
      <c r="B859" s="26" t="s">
        <v>72</v>
      </c>
      <c r="C859" s="27">
        <v>9029.6200000000008</v>
      </c>
      <c r="D859" s="28">
        <v>45140</v>
      </c>
      <c r="E8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60" spans="1:5" ht="17.5" x14ac:dyDescent="0.35">
      <c r="A860" s="25" t="s">
        <v>159</v>
      </c>
      <c r="B860" s="26" t="s">
        <v>76</v>
      </c>
      <c r="C860" s="27">
        <v>332285.53999999998</v>
      </c>
      <c r="D860" s="28">
        <v>45519</v>
      </c>
      <c r="E8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1" spans="1:5" ht="17.5" x14ac:dyDescent="0.35">
      <c r="A861" s="25" t="s">
        <v>159</v>
      </c>
      <c r="B861" s="26" t="s">
        <v>77</v>
      </c>
      <c r="C861" s="27">
        <v>90454.06</v>
      </c>
      <c r="D861" s="28">
        <v>45519</v>
      </c>
      <c r="E8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2" spans="1:5" ht="17.5" x14ac:dyDescent="0.35">
      <c r="A862" s="25" t="s">
        <v>159</v>
      </c>
      <c r="B862" s="26" t="s">
        <v>78</v>
      </c>
      <c r="C862" s="27">
        <v>321331.86</v>
      </c>
      <c r="D862" s="28">
        <v>45519</v>
      </c>
      <c r="E8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3" spans="1:5" ht="17.5" x14ac:dyDescent="0.35">
      <c r="A863" s="25" t="s">
        <v>159</v>
      </c>
      <c r="B863" s="26" t="s">
        <v>79</v>
      </c>
      <c r="C863" s="27">
        <v>87472.27</v>
      </c>
      <c r="D863" s="28">
        <v>45519</v>
      </c>
      <c r="E8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4" spans="1:5" ht="17.5" x14ac:dyDescent="0.35">
      <c r="A864" s="25" t="s">
        <v>159</v>
      </c>
      <c r="B864" s="26" t="s">
        <v>80</v>
      </c>
      <c r="C864" s="27">
        <v>321331.86</v>
      </c>
      <c r="D864" s="28">
        <v>45877</v>
      </c>
      <c r="E8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5" spans="1:5" ht="17.5" x14ac:dyDescent="0.35">
      <c r="A865" s="25" t="s">
        <v>159</v>
      </c>
      <c r="B865" s="26" t="s">
        <v>81</v>
      </c>
      <c r="C865" s="27">
        <v>87472.27</v>
      </c>
      <c r="D865" s="28">
        <v>45877</v>
      </c>
      <c r="E8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6" spans="1:5" ht="17.5" x14ac:dyDescent="0.35">
      <c r="A866" s="25" t="s">
        <v>159</v>
      </c>
      <c r="B866" s="26" t="s">
        <v>82</v>
      </c>
      <c r="C866" s="27">
        <v>379807.57</v>
      </c>
      <c r="D866" s="28">
        <v>45519</v>
      </c>
      <c r="E8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7" spans="1:5" ht="17.5" x14ac:dyDescent="0.35">
      <c r="A867" s="25" t="s">
        <v>159</v>
      </c>
      <c r="B867" s="26" t="s">
        <v>83</v>
      </c>
      <c r="C867" s="27">
        <v>99562.57</v>
      </c>
      <c r="D867" s="28">
        <v>45519</v>
      </c>
      <c r="E8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8" spans="1:5" ht="17.5" x14ac:dyDescent="0.35">
      <c r="A868" s="25" t="s">
        <v>159</v>
      </c>
      <c r="B868" s="26" t="s">
        <v>84</v>
      </c>
      <c r="C868" s="27">
        <v>297746.92</v>
      </c>
      <c r="D868" s="28">
        <v>45519</v>
      </c>
      <c r="E8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9" spans="1:5" ht="17.5" x14ac:dyDescent="0.35">
      <c r="A869" s="25" t="s">
        <v>159</v>
      </c>
      <c r="B869" s="26" t="s">
        <v>85</v>
      </c>
      <c r="C869" s="27">
        <v>78051.23</v>
      </c>
      <c r="D869" s="28">
        <v>45519</v>
      </c>
      <c r="E8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0" spans="1:5" ht="17.5" x14ac:dyDescent="0.35">
      <c r="A870" s="25" t="s">
        <v>159</v>
      </c>
      <c r="B870" s="26" t="s">
        <v>86</v>
      </c>
      <c r="C870" s="27">
        <v>595022.05000000005</v>
      </c>
      <c r="D870" s="28">
        <v>45877</v>
      </c>
      <c r="E8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1" spans="1:5" ht="17.5" x14ac:dyDescent="0.35">
      <c r="A871" s="25" t="s">
        <v>159</v>
      </c>
      <c r="B871" s="26" t="s">
        <v>87</v>
      </c>
      <c r="C871" s="27">
        <v>155978.79</v>
      </c>
      <c r="D871" s="28">
        <v>45877</v>
      </c>
      <c r="E8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2" spans="1:5" ht="17.5" x14ac:dyDescent="0.35">
      <c r="A872" s="25" t="s">
        <v>159</v>
      </c>
      <c r="B872" s="26" t="s">
        <v>70</v>
      </c>
      <c r="C872" s="27">
        <v>1007804.06</v>
      </c>
      <c r="D872" s="28">
        <v>44880</v>
      </c>
      <c r="E8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73" spans="1:5" ht="17.5" x14ac:dyDescent="0.35">
      <c r="A873" s="25" t="s">
        <v>159</v>
      </c>
      <c r="B873" s="26" t="s">
        <v>88</v>
      </c>
      <c r="C873" s="27">
        <v>199342.73</v>
      </c>
      <c r="D873" s="28">
        <v>44880</v>
      </c>
      <c r="E8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74" spans="1:5" ht="17.5" x14ac:dyDescent="0.35">
      <c r="A874" s="25" t="s">
        <v>159</v>
      </c>
      <c r="B874" s="26" t="s">
        <v>71</v>
      </c>
      <c r="C874" s="27">
        <v>1059152.93</v>
      </c>
      <c r="D874" s="28">
        <v>44925</v>
      </c>
      <c r="E8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75" spans="1:5" ht="17.5" x14ac:dyDescent="0.35">
      <c r="A875" s="25" t="s">
        <v>159</v>
      </c>
      <c r="B875" s="26" t="s">
        <v>89</v>
      </c>
      <c r="C875" s="27">
        <v>209499.5</v>
      </c>
      <c r="D875" s="28">
        <v>44925</v>
      </c>
      <c r="E8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76" spans="1:5" ht="17.5" x14ac:dyDescent="0.35">
      <c r="A876" s="25" t="s">
        <v>159</v>
      </c>
      <c r="B876" s="26" t="s">
        <v>72</v>
      </c>
      <c r="C876" s="27">
        <v>892522.92</v>
      </c>
      <c r="D876" s="28">
        <v>45140</v>
      </c>
      <c r="E8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77" spans="1:5" ht="17.5" x14ac:dyDescent="0.35">
      <c r="A877" s="25" t="s">
        <v>159</v>
      </c>
      <c r="B877" s="26" t="s">
        <v>90</v>
      </c>
      <c r="C877" s="27">
        <v>176540.23</v>
      </c>
      <c r="D877" s="28">
        <v>45140</v>
      </c>
      <c r="E8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78" spans="1:5" ht="17.5" x14ac:dyDescent="0.35">
      <c r="A878" s="25" t="s">
        <v>159</v>
      </c>
      <c r="B878" s="26" t="s">
        <v>73</v>
      </c>
      <c r="C878" s="27">
        <v>995622.09</v>
      </c>
      <c r="D878" s="28">
        <v>45504</v>
      </c>
      <c r="E8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9" spans="1:5" ht="17.5" x14ac:dyDescent="0.35">
      <c r="A879" s="25" t="s">
        <v>159</v>
      </c>
      <c r="B879" s="26" t="s">
        <v>91</v>
      </c>
      <c r="C879" s="27">
        <v>71112</v>
      </c>
      <c r="D879" s="28">
        <v>45504</v>
      </c>
      <c r="E8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0" spans="1:5" ht="17.5" x14ac:dyDescent="0.35">
      <c r="A880" s="25" t="s">
        <v>159</v>
      </c>
      <c r="B880" s="26" t="s">
        <v>92</v>
      </c>
      <c r="C880" s="27">
        <v>152143.75</v>
      </c>
      <c r="D880" s="28">
        <v>45504</v>
      </c>
      <c r="E8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1" spans="1:5" ht="17.5" x14ac:dyDescent="0.35">
      <c r="A881" s="25" t="s">
        <v>159</v>
      </c>
      <c r="B881" s="26" t="s">
        <v>93</v>
      </c>
      <c r="C881" s="27">
        <v>995622.09</v>
      </c>
      <c r="D881" s="28">
        <v>45877</v>
      </c>
      <c r="E8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2" spans="1:5" ht="17.5" x14ac:dyDescent="0.35">
      <c r="A882" s="25" t="s">
        <v>159</v>
      </c>
      <c r="B882" s="26" t="s">
        <v>94</v>
      </c>
      <c r="C882" s="27">
        <v>223293.48</v>
      </c>
      <c r="D882" s="28">
        <v>45877</v>
      </c>
      <c r="E8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3" spans="1:5" ht="17.5" x14ac:dyDescent="0.35">
      <c r="A883" s="25" t="s">
        <v>159</v>
      </c>
      <c r="B883" s="26" t="s">
        <v>74</v>
      </c>
      <c r="C883" s="27">
        <v>442206.35</v>
      </c>
      <c r="D883" s="28">
        <v>45412</v>
      </c>
      <c r="E8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84" spans="1:5" ht="17.5" x14ac:dyDescent="0.35">
      <c r="A884" s="25" t="s">
        <v>159</v>
      </c>
      <c r="B884" s="26" t="s">
        <v>95</v>
      </c>
      <c r="C884" s="27">
        <v>99175.98</v>
      </c>
      <c r="D884" s="28">
        <v>45412</v>
      </c>
      <c r="E8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85" spans="1:5" ht="17.5" x14ac:dyDescent="0.35">
      <c r="A885" s="25" t="s">
        <v>159</v>
      </c>
      <c r="B885" s="26" t="s">
        <v>96</v>
      </c>
      <c r="C885" s="27">
        <v>331815.90999999997</v>
      </c>
      <c r="D885" s="28">
        <v>44985</v>
      </c>
      <c r="E8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86" spans="1:5" ht="17.5" x14ac:dyDescent="0.35">
      <c r="A886" s="25" t="s">
        <v>159</v>
      </c>
      <c r="B886" s="26" t="s">
        <v>97</v>
      </c>
      <c r="C886" s="27">
        <v>70967.289999999994</v>
      </c>
      <c r="D886" s="28">
        <v>44985</v>
      </c>
      <c r="E8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87" spans="1:5" ht="17.5" x14ac:dyDescent="0.35">
      <c r="A887" s="25" t="s">
        <v>159</v>
      </c>
      <c r="B887" s="26" t="s">
        <v>98</v>
      </c>
      <c r="C887" s="27">
        <v>774133.23</v>
      </c>
      <c r="D887" s="28">
        <v>44985</v>
      </c>
      <c r="E8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88" spans="1:5" ht="17.5" x14ac:dyDescent="0.35">
      <c r="A888" s="25" t="s">
        <v>159</v>
      </c>
      <c r="B888" s="26" t="s">
        <v>99</v>
      </c>
      <c r="C888" s="27">
        <v>165568.13</v>
      </c>
      <c r="D888" s="28">
        <v>44985</v>
      </c>
      <c r="E8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89" spans="1:5" ht="17.5" x14ac:dyDescent="0.35">
      <c r="A889" s="25" t="s">
        <v>159</v>
      </c>
      <c r="B889" s="26" t="s">
        <v>100</v>
      </c>
      <c r="C889" s="27">
        <v>555415.62</v>
      </c>
      <c r="D889" s="28">
        <v>45127</v>
      </c>
      <c r="E8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90" spans="1:5" ht="17.5" x14ac:dyDescent="0.35">
      <c r="A890" s="25" t="s">
        <v>159</v>
      </c>
      <c r="B890" s="26" t="s">
        <v>101</v>
      </c>
      <c r="C890" s="27">
        <v>124566.02</v>
      </c>
      <c r="D890" s="28">
        <v>45127</v>
      </c>
      <c r="E8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91" spans="1:5" ht="17.5" x14ac:dyDescent="0.35">
      <c r="A891" s="25" t="s">
        <v>159</v>
      </c>
      <c r="B891" s="26" t="s">
        <v>102</v>
      </c>
      <c r="C891" s="27">
        <v>870264.15</v>
      </c>
      <c r="D891" s="28">
        <v>45488</v>
      </c>
      <c r="E8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2" spans="1:5" ht="17.5" x14ac:dyDescent="0.35">
      <c r="A892" s="25" t="s">
        <v>159</v>
      </c>
      <c r="B892" s="26" t="s">
        <v>103</v>
      </c>
      <c r="C892" s="27">
        <v>195178.79</v>
      </c>
      <c r="D892" s="28">
        <v>45488</v>
      </c>
      <c r="E8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3" spans="1:5" ht="17.5" x14ac:dyDescent="0.35">
      <c r="A893" s="25" t="s">
        <v>159</v>
      </c>
      <c r="B893" s="26" t="s">
        <v>104</v>
      </c>
      <c r="C893" s="27">
        <v>962918.88</v>
      </c>
      <c r="D893" s="28">
        <v>45853</v>
      </c>
      <c r="E8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4" spans="1:5" ht="17.5" x14ac:dyDescent="0.35">
      <c r="A894" s="25" t="s">
        <v>159</v>
      </c>
      <c r="B894" s="26" t="s">
        <v>105</v>
      </c>
      <c r="C894" s="27">
        <v>215958.95</v>
      </c>
      <c r="D894" s="28">
        <v>45853</v>
      </c>
      <c r="E8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5" spans="1:5" ht="17.5" x14ac:dyDescent="0.35">
      <c r="A895" s="25" t="s">
        <v>159</v>
      </c>
      <c r="B895" s="26" t="s">
        <v>106</v>
      </c>
      <c r="C895" s="27">
        <v>125598.54</v>
      </c>
      <c r="D895" s="28">
        <v>45853</v>
      </c>
      <c r="E8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6" spans="1:5" ht="17.5" x14ac:dyDescent="0.35">
      <c r="A896" s="25" t="s">
        <v>159</v>
      </c>
      <c r="B896" s="26" t="s">
        <v>107</v>
      </c>
      <c r="C896" s="27">
        <v>32924.339999999997</v>
      </c>
      <c r="D896" s="28">
        <v>45853</v>
      </c>
      <c r="E8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7" spans="1:5" ht="17.5" x14ac:dyDescent="0.35">
      <c r="A897" s="25" t="s">
        <v>159</v>
      </c>
      <c r="B897" s="26" t="s">
        <v>108</v>
      </c>
      <c r="C897" s="27">
        <v>119482.54</v>
      </c>
      <c r="D897" s="28">
        <v>45853</v>
      </c>
      <c r="E8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8" spans="1:5" ht="17.5" x14ac:dyDescent="0.35">
      <c r="A898" s="25" t="s">
        <v>159</v>
      </c>
      <c r="B898" s="26" t="s">
        <v>109</v>
      </c>
      <c r="C898" s="27">
        <v>31321.1</v>
      </c>
      <c r="D898" s="28">
        <v>45853</v>
      </c>
      <c r="E8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9" spans="1:5" ht="17.5" x14ac:dyDescent="0.35">
      <c r="A899" s="25" t="s">
        <v>159</v>
      </c>
      <c r="B899" s="26" t="s">
        <v>110</v>
      </c>
      <c r="C899" s="27">
        <v>125598.54</v>
      </c>
      <c r="D899" s="28">
        <v>46142</v>
      </c>
      <c r="E8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0" spans="1:5" ht="17.5" x14ac:dyDescent="0.35">
      <c r="A900" s="25" t="s">
        <v>159</v>
      </c>
      <c r="B900" s="26" t="s">
        <v>111</v>
      </c>
      <c r="C900" s="27">
        <v>32924.339999999997</v>
      </c>
      <c r="D900" s="28">
        <v>46142</v>
      </c>
      <c r="E9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1" spans="1:5" ht="17.5" x14ac:dyDescent="0.35">
      <c r="A901" s="25" t="s">
        <v>159</v>
      </c>
      <c r="B901" s="26" t="s">
        <v>112</v>
      </c>
      <c r="C901" s="27">
        <v>302755.25</v>
      </c>
      <c r="D901" s="28">
        <v>45541</v>
      </c>
      <c r="E9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2" spans="1:5" ht="17.5" x14ac:dyDescent="0.35">
      <c r="A902" s="25" t="s">
        <v>159</v>
      </c>
      <c r="B902" s="26" t="s">
        <v>113</v>
      </c>
      <c r="C902" s="27">
        <v>301832.87</v>
      </c>
      <c r="D902" s="28">
        <v>45519</v>
      </c>
      <c r="E9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3" spans="1:5" ht="17.5" x14ac:dyDescent="0.35">
      <c r="A903" s="25" t="s">
        <v>159</v>
      </c>
      <c r="B903" s="26" t="s">
        <v>114</v>
      </c>
      <c r="C903" s="27">
        <v>82164.3</v>
      </c>
      <c r="D903" s="28">
        <v>45519</v>
      </c>
      <c r="E9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4" spans="1:5" ht="17.5" x14ac:dyDescent="0.35">
      <c r="A904" s="25" t="s">
        <v>159</v>
      </c>
      <c r="B904" s="26" t="s">
        <v>115</v>
      </c>
      <c r="C904" s="27">
        <v>292633.86</v>
      </c>
      <c r="D904" s="28">
        <v>45519</v>
      </c>
      <c r="E9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5" spans="1:5" ht="17.5" x14ac:dyDescent="0.35">
      <c r="A905" s="25" t="s">
        <v>159</v>
      </c>
      <c r="B905" s="26" t="s">
        <v>116</v>
      </c>
      <c r="C905" s="27">
        <v>79660.160000000003</v>
      </c>
      <c r="D905" s="28">
        <v>45519</v>
      </c>
      <c r="E9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6" spans="1:5" ht="17.5" x14ac:dyDescent="0.35">
      <c r="A906" s="25" t="s">
        <v>159</v>
      </c>
      <c r="B906" s="26" t="s">
        <v>117</v>
      </c>
      <c r="C906" s="27">
        <v>292633.86</v>
      </c>
      <c r="D906" s="28">
        <v>45877</v>
      </c>
      <c r="E9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7" spans="1:5" ht="17.5" x14ac:dyDescent="0.35">
      <c r="A907" s="25" t="s">
        <v>159</v>
      </c>
      <c r="B907" s="26" t="s">
        <v>118</v>
      </c>
      <c r="C907" s="27">
        <v>79660.160000000003</v>
      </c>
      <c r="D907" s="28">
        <v>45877</v>
      </c>
      <c r="E9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8" spans="1:5" ht="17.5" x14ac:dyDescent="0.35">
      <c r="A908" s="25" t="s">
        <v>159</v>
      </c>
      <c r="B908" s="26" t="s">
        <v>119</v>
      </c>
      <c r="C908" s="27">
        <v>445601.43</v>
      </c>
      <c r="D908" s="28">
        <v>45519</v>
      </c>
      <c r="E9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9" spans="1:5" ht="17.5" x14ac:dyDescent="0.35">
      <c r="A909" s="25" t="s">
        <v>159</v>
      </c>
      <c r="B909" s="26" t="s">
        <v>120</v>
      </c>
      <c r="C909" s="27">
        <v>116809.74</v>
      </c>
      <c r="D909" s="28">
        <v>45519</v>
      </c>
      <c r="E9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0" spans="1:5" ht="17.5" x14ac:dyDescent="0.35">
      <c r="A910" s="25" t="s">
        <v>159</v>
      </c>
      <c r="B910" s="26" t="s">
        <v>121</v>
      </c>
      <c r="C910" s="27">
        <v>294126.71000000002</v>
      </c>
      <c r="D910" s="28">
        <v>45519</v>
      </c>
      <c r="E9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1" spans="1:5" ht="17.5" x14ac:dyDescent="0.35">
      <c r="A911" s="25" t="s">
        <v>159</v>
      </c>
      <c r="B911" s="26" t="s">
        <v>122</v>
      </c>
      <c r="C911" s="27">
        <v>77102.240000000005</v>
      </c>
      <c r="D911" s="28">
        <v>45519</v>
      </c>
      <c r="E9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2" spans="1:5" ht="17.5" x14ac:dyDescent="0.35">
      <c r="A912" s="25" t="s">
        <v>159</v>
      </c>
      <c r="B912" s="26" t="s">
        <v>123</v>
      </c>
      <c r="C912" s="27">
        <v>294126.71000000002</v>
      </c>
      <c r="D912" s="28">
        <v>45762</v>
      </c>
      <c r="E9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3" spans="1:5" ht="17.5" x14ac:dyDescent="0.35">
      <c r="A913" s="25" t="s">
        <v>159</v>
      </c>
      <c r="B913" s="26" t="s">
        <v>124</v>
      </c>
      <c r="C913" s="27">
        <v>77102.240000000005</v>
      </c>
      <c r="D913" s="28">
        <v>45762</v>
      </c>
      <c r="E9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4" spans="1:5" ht="17.5" x14ac:dyDescent="0.35">
      <c r="A914" s="25" t="s">
        <v>159</v>
      </c>
      <c r="B914" s="26" t="s">
        <v>125</v>
      </c>
      <c r="C914" s="27">
        <v>294126.71000000002</v>
      </c>
      <c r="D914" s="28">
        <v>46142</v>
      </c>
      <c r="E9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5" spans="1:5" ht="17.5" x14ac:dyDescent="0.35">
      <c r="A915" s="25" t="s">
        <v>159</v>
      </c>
      <c r="B915" s="26" t="s">
        <v>126</v>
      </c>
      <c r="C915" s="27">
        <v>77102.240000000005</v>
      </c>
      <c r="D915" s="28">
        <v>46142</v>
      </c>
      <c r="E9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6" spans="1:5" ht="17.5" x14ac:dyDescent="0.35">
      <c r="A916" s="25" t="s">
        <v>159</v>
      </c>
      <c r="B916" s="26" t="s">
        <v>127</v>
      </c>
      <c r="C916" s="27">
        <v>2797017.61</v>
      </c>
      <c r="D916" s="28">
        <v>45519</v>
      </c>
      <c r="E9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7" spans="1:5" ht="17.5" x14ac:dyDescent="0.35">
      <c r="A917" s="25" t="s">
        <v>159</v>
      </c>
      <c r="B917" s="26" t="s">
        <v>128</v>
      </c>
      <c r="C917" s="27">
        <v>733208.85</v>
      </c>
      <c r="D917" s="28">
        <v>45519</v>
      </c>
      <c r="E9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8" spans="1:5" ht="17.5" x14ac:dyDescent="0.35">
      <c r="A918" s="25" t="s">
        <v>159</v>
      </c>
      <c r="B918" s="26" t="s">
        <v>129</v>
      </c>
      <c r="C918" s="27">
        <v>37594.32</v>
      </c>
      <c r="D918" s="28">
        <v>45961</v>
      </c>
      <c r="E9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9" spans="1:5" ht="17.5" x14ac:dyDescent="0.35">
      <c r="A919" s="25" t="s">
        <v>159</v>
      </c>
      <c r="B919" s="26" t="s">
        <v>130</v>
      </c>
      <c r="C919" s="27">
        <v>9854.9599999999991</v>
      </c>
      <c r="D919" s="28">
        <v>45961</v>
      </c>
      <c r="E9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0" spans="1:5" ht="17.5" x14ac:dyDescent="0.35">
      <c r="A920" s="25" t="s">
        <v>160</v>
      </c>
      <c r="B920" s="26" t="s">
        <v>76</v>
      </c>
      <c r="C920" s="27">
        <v>1223.1600000000001</v>
      </c>
      <c r="D920" s="28">
        <v>45519</v>
      </c>
      <c r="E9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1" spans="1:5" ht="17.5" x14ac:dyDescent="0.35">
      <c r="A921" s="25" t="s">
        <v>160</v>
      </c>
      <c r="B921" s="26" t="s">
        <v>78</v>
      </c>
      <c r="C921" s="27">
        <v>1182.8399999999999</v>
      </c>
      <c r="D921" s="28">
        <v>45519</v>
      </c>
      <c r="E9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2" spans="1:5" ht="17.5" x14ac:dyDescent="0.35">
      <c r="A922" s="25" t="s">
        <v>160</v>
      </c>
      <c r="B922" s="26" t="s">
        <v>82</v>
      </c>
      <c r="C922" s="27">
        <v>1398.09</v>
      </c>
      <c r="D922" s="28">
        <v>45519</v>
      </c>
      <c r="E9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3" spans="1:5" ht="17.5" x14ac:dyDescent="0.35">
      <c r="A923" s="25" t="s">
        <v>160</v>
      </c>
      <c r="B923" s="26" t="s">
        <v>84</v>
      </c>
      <c r="C923" s="27">
        <v>1096.02</v>
      </c>
      <c r="D923" s="28">
        <v>45519</v>
      </c>
      <c r="E9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4" spans="1:5" ht="17.5" x14ac:dyDescent="0.35">
      <c r="A924" s="25" t="s">
        <v>160</v>
      </c>
      <c r="B924" s="26" t="s">
        <v>70</v>
      </c>
      <c r="C924" s="27">
        <v>3271.83</v>
      </c>
      <c r="D924" s="28">
        <v>44880</v>
      </c>
      <c r="E9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25" spans="1:5" ht="17.5" x14ac:dyDescent="0.35">
      <c r="A925" s="25" t="s">
        <v>160</v>
      </c>
      <c r="B925" s="26" t="s">
        <v>71</v>
      </c>
      <c r="C925" s="27">
        <v>3438.53</v>
      </c>
      <c r="D925" s="28">
        <v>44925</v>
      </c>
      <c r="E9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26" spans="1:5" ht="17.5" x14ac:dyDescent="0.35">
      <c r="A926" s="25" t="s">
        <v>160</v>
      </c>
      <c r="B926" s="26" t="s">
        <v>72</v>
      </c>
      <c r="C926" s="27">
        <v>2897.57</v>
      </c>
      <c r="D926" s="28">
        <v>45139</v>
      </c>
      <c r="E9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27" spans="1:5" ht="17.5" x14ac:dyDescent="0.35">
      <c r="A927" s="25" t="s">
        <v>160</v>
      </c>
      <c r="B927" s="26" t="s">
        <v>73</v>
      </c>
      <c r="C927" s="27">
        <v>3664.93</v>
      </c>
      <c r="D927" s="28">
        <v>45504</v>
      </c>
      <c r="E9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8" spans="1:5" ht="17.5" x14ac:dyDescent="0.35">
      <c r="A928" s="25" t="s">
        <v>160</v>
      </c>
      <c r="B928" s="26" t="s">
        <v>74</v>
      </c>
      <c r="C928" s="27">
        <v>1627.78</v>
      </c>
      <c r="D928" s="28">
        <v>45412</v>
      </c>
      <c r="E9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29" spans="1:5" ht="17.5" x14ac:dyDescent="0.35">
      <c r="A929" s="25" t="s">
        <v>160</v>
      </c>
      <c r="B929" s="26" t="s">
        <v>96</v>
      </c>
      <c r="C929" s="27">
        <v>1164.79</v>
      </c>
      <c r="D929" s="28">
        <v>44985</v>
      </c>
      <c r="E9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30" spans="1:5" ht="17.5" x14ac:dyDescent="0.35">
      <c r="A930" s="25" t="s">
        <v>160</v>
      </c>
      <c r="B930" s="26" t="s">
        <v>98</v>
      </c>
      <c r="C930" s="27">
        <v>2717.48</v>
      </c>
      <c r="D930" s="28">
        <v>44985</v>
      </c>
      <c r="E9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31" spans="1:5" ht="17.5" x14ac:dyDescent="0.35">
      <c r="A931" s="25" t="s">
        <v>160</v>
      </c>
      <c r="B931" s="26" t="s">
        <v>100</v>
      </c>
      <c r="C931" s="27">
        <v>2044.51</v>
      </c>
      <c r="D931" s="28">
        <v>45127</v>
      </c>
      <c r="E9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32" spans="1:5" ht="17.5" x14ac:dyDescent="0.35">
      <c r="A932" s="25" t="s">
        <v>160</v>
      </c>
      <c r="B932" s="26" t="s">
        <v>102</v>
      </c>
      <c r="C932" s="27">
        <v>3203.49</v>
      </c>
      <c r="D932" s="28">
        <v>45488</v>
      </c>
      <c r="E9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3" spans="1:5" ht="17.5" x14ac:dyDescent="0.35">
      <c r="A933" s="25" t="s">
        <v>160</v>
      </c>
      <c r="B933" s="26" t="s">
        <v>104</v>
      </c>
      <c r="C933" s="27">
        <v>3544.55</v>
      </c>
      <c r="D933" s="28">
        <v>45853</v>
      </c>
      <c r="E9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4" spans="1:5" ht="17.5" x14ac:dyDescent="0.35">
      <c r="A934" s="25" t="s">
        <v>160</v>
      </c>
      <c r="B934" s="26" t="s">
        <v>106</v>
      </c>
      <c r="C934" s="27">
        <v>462.33</v>
      </c>
      <c r="D934" s="28">
        <v>45853</v>
      </c>
      <c r="E9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5" spans="1:5" ht="17.5" x14ac:dyDescent="0.35">
      <c r="A935" s="25" t="s">
        <v>160</v>
      </c>
      <c r="B935" s="26" t="s">
        <v>108</v>
      </c>
      <c r="C935" s="27">
        <v>439.82</v>
      </c>
      <c r="D935" s="28">
        <v>45853</v>
      </c>
      <c r="E9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6" spans="1:5" ht="17.5" x14ac:dyDescent="0.35">
      <c r="A936" s="25" t="s">
        <v>160</v>
      </c>
      <c r="B936" s="26" t="s">
        <v>112</v>
      </c>
      <c r="C936" s="27">
        <v>882.99</v>
      </c>
      <c r="D936" s="28">
        <v>45546</v>
      </c>
      <c r="E9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7" spans="1:5" ht="17.5" x14ac:dyDescent="0.35">
      <c r="A937" s="25" t="s">
        <v>160</v>
      </c>
      <c r="B937" s="26" t="s">
        <v>113</v>
      </c>
      <c r="C937" s="27">
        <v>1111.06</v>
      </c>
      <c r="D937" s="28">
        <v>45519</v>
      </c>
      <c r="E9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8" spans="1:5" ht="17.5" x14ac:dyDescent="0.35">
      <c r="A938" s="25" t="s">
        <v>160</v>
      </c>
      <c r="B938" s="26" t="s">
        <v>115</v>
      </c>
      <c r="C938" s="27">
        <v>1077.2</v>
      </c>
      <c r="D938" s="28">
        <v>45519</v>
      </c>
      <c r="E9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9" spans="1:5" ht="17.5" x14ac:dyDescent="0.35">
      <c r="A939" s="25" t="s">
        <v>160</v>
      </c>
      <c r="B939" s="26" t="s">
        <v>119</v>
      </c>
      <c r="C939" s="27">
        <v>1640.28</v>
      </c>
      <c r="D939" s="28">
        <v>45519</v>
      </c>
      <c r="E9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0" spans="1:5" ht="17.5" x14ac:dyDescent="0.35">
      <c r="A940" s="25" t="s">
        <v>160</v>
      </c>
      <c r="B940" s="26" t="s">
        <v>121</v>
      </c>
      <c r="C940" s="27">
        <v>1082.69</v>
      </c>
      <c r="D940" s="28">
        <v>45519</v>
      </c>
      <c r="E9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1" spans="1:5" ht="17.5" x14ac:dyDescent="0.35">
      <c r="A941" s="25" t="s">
        <v>160</v>
      </c>
      <c r="B941" s="26" t="s">
        <v>123</v>
      </c>
      <c r="C941" s="27">
        <v>1082.69</v>
      </c>
      <c r="D941" s="28">
        <v>45762</v>
      </c>
      <c r="E9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2" spans="1:5" ht="17.5" x14ac:dyDescent="0.35">
      <c r="A942" s="25" t="s">
        <v>160</v>
      </c>
      <c r="B942" s="26" t="s">
        <v>127</v>
      </c>
      <c r="C942" s="27">
        <v>10295.959999999999</v>
      </c>
      <c r="D942" s="28">
        <v>45519</v>
      </c>
      <c r="E9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3" spans="1:5" ht="17.5" x14ac:dyDescent="0.35">
      <c r="A943" s="25" t="s">
        <v>161</v>
      </c>
      <c r="B943" s="26" t="s">
        <v>76</v>
      </c>
      <c r="C943" s="27">
        <v>46559.55</v>
      </c>
      <c r="D943" s="28">
        <v>45519</v>
      </c>
      <c r="E9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4" spans="1:5" ht="17.5" x14ac:dyDescent="0.35">
      <c r="A944" s="25" t="s">
        <v>161</v>
      </c>
      <c r="B944" s="26" t="s">
        <v>77</v>
      </c>
      <c r="C944" s="27">
        <v>12674.34</v>
      </c>
      <c r="D944" s="28">
        <v>45519</v>
      </c>
      <c r="E9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5" spans="1:5" ht="17.5" x14ac:dyDescent="0.35">
      <c r="A945" s="25" t="s">
        <v>161</v>
      </c>
      <c r="B945" s="26" t="s">
        <v>78</v>
      </c>
      <c r="C945" s="27">
        <v>45024.73</v>
      </c>
      <c r="D945" s="28">
        <v>45519</v>
      </c>
      <c r="E9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6" spans="1:5" ht="17.5" x14ac:dyDescent="0.35">
      <c r="A946" s="25" t="s">
        <v>161</v>
      </c>
      <c r="B946" s="26" t="s">
        <v>79</v>
      </c>
      <c r="C946" s="27">
        <v>12256.53</v>
      </c>
      <c r="D946" s="28">
        <v>45519</v>
      </c>
      <c r="E9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7" spans="1:5" ht="17.5" x14ac:dyDescent="0.35">
      <c r="A947" s="25" t="s">
        <v>161</v>
      </c>
      <c r="B947" s="26" t="s">
        <v>80</v>
      </c>
      <c r="C947" s="27">
        <v>45024.73</v>
      </c>
      <c r="D947" s="28">
        <v>45877</v>
      </c>
      <c r="E9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8" spans="1:5" ht="17.5" x14ac:dyDescent="0.35">
      <c r="A948" s="25" t="s">
        <v>161</v>
      </c>
      <c r="B948" s="26" t="s">
        <v>81</v>
      </c>
      <c r="C948" s="27">
        <v>12256.53</v>
      </c>
      <c r="D948" s="28">
        <v>45877</v>
      </c>
      <c r="E9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9" spans="1:5" ht="17.5" x14ac:dyDescent="0.35">
      <c r="A949" s="25" t="s">
        <v>161</v>
      </c>
      <c r="B949" s="26" t="s">
        <v>82</v>
      </c>
      <c r="C949" s="27">
        <v>53218.29</v>
      </c>
      <c r="D949" s="28">
        <v>45519</v>
      </c>
      <c r="E9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0" spans="1:5" ht="17.5" x14ac:dyDescent="0.35">
      <c r="A950" s="25" t="s">
        <v>161</v>
      </c>
      <c r="B950" s="26" t="s">
        <v>83</v>
      </c>
      <c r="C950" s="27">
        <v>13950.62</v>
      </c>
      <c r="D950" s="28">
        <v>45519</v>
      </c>
      <c r="E9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1" spans="1:5" ht="17.5" x14ac:dyDescent="0.35">
      <c r="A951" s="25" t="s">
        <v>161</v>
      </c>
      <c r="B951" s="26" t="s">
        <v>84</v>
      </c>
      <c r="C951" s="27">
        <v>41720.03</v>
      </c>
      <c r="D951" s="28">
        <v>45519</v>
      </c>
      <c r="E9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2" spans="1:5" ht="17.5" x14ac:dyDescent="0.35">
      <c r="A952" s="25" t="s">
        <v>161</v>
      </c>
      <c r="B952" s="26" t="s">
        <v>85</v>
      </c>
      <c r="C952" s="27">
        <v>10936.47</v>
      </c>
      <c r="D952" s="28">
        <v>45519</v>
      </c>
      <c r="E9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3" spans="1:5" ht="17.5" x14ac:dyDescent="0.35">
      <c r="A953" s="25" t="s">
        <v>161</v>
      </c>
      <c r="B953" s="26" t="s">
        <v>86</v>
      </c>
      <c r="C953" s="27">
        <v>83373.95</v>
      </c>
      <c r="D953" s="28">
        <v>45877</v>
      </c>
      <c r="E9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4" spans="1:5" ht="17.5" x14ac:dyDescent="0.35">
      <c r="A954" s="25" t="s">
        <v>161</v>
      </c>
      <c r="B954" s="26" t="s">
        <v>87</v>
      </c>
      <c r="C954" s="27">
        <v>21855.61</v>
      </c>
      <c r="D954" s="28">
        <v>45877</v>
      </c>
      <c r="E9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5" spans="1:5" ht="17.5" x14ac:dyDescent="0.35">
      <c r="A955" s="25" t="s">
        <v>161</v>
      </c>
      <c r="B955" s="26" t="s">
        <v>70</v>
      </c>
      <c r="C955" s="27">
        <v>124542.11</v>
      </c>
      <c r="D955" s="28">
        <v>44880</v>
      </c>
      <c r="E9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56" spans="1:5" ht="17.5" x14ac:dyDescent="0.35">
      <c r="A956" s="25" t="s">
        <v>161</v>
      </c>
      <c r="B956" s="26" t="s">
        <v>88</v>
      </c>
      <c r="C956" s="27">
        <v>27931.72</v>
      </c>
      <c r="D956" s="28">
        <v>44880</v>
      </c>
      <c r="E9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57" spans="1:5" ht="17.5" x14ac:dyDescent="0.35">
      <c r="A957" s="25" t="s">
        <v>161</v>
      </c>
      <c r="B957" s="26" t="s">
        <v>71</v>
      </c>
      <c r="C957" s="27">
        <v>130887.67999999999</v>
      </c>
      <c r="D957" s="28">
        <v>44925</v>
      </c>
      <c r="E9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58" spans="1:5" ht="17.5" x14ac:dyDescent="0.35">
      <c r="A958" s="25" t="s">
        <v>161</v>
      </c>
      <c r="B958" s="26" t="s">
        <v>89</v>
      </c>
      <c r="C958" s="27">
        <v>29354.87</v>
      </c>
      <c r="D958" s="28">
        <v>44925</v>
      </c>
      <c r="E9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59" spans="1:5" ht="17.5" x14ac:dyDescent="0.35">
      <c r="A959" s="25" t="s">
        <v>161</v>
      </c>
      <c r="B959" s="26" t="s">
        <v>72</v>
      </c>
      <c r="C959" s="27">
        <v>110295.93</v>
      </c>
      <c r="D959" s="28">
        <v>45139</v>
      </c>
      <c r="E9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60" spans="1:5" ht="17.5" x14ac:dyDescent="0.35">
      <c r="A960" s="25" t="s">
        <v>161</v>
      </c>
      <c r="B960" s="26" t="s">
        <v>90</v>
      </c>
      <c r="C960" s="27">
        <v>24736.65</v>
      </c>
      <c r="D960" s="28">
        <v>45139</v>
      </c>
      <c r="E9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61" spans="1:5" ht="17.5" x14ac:dyDescent="0.35">
      <c r="A961" s="25" t="s">
        <v>161</v>
      </c>
      <c r="B961" s="26" t="s">
        <v>73</v>
      </c>
      <c r="C961" s="27">
        <v>139505.66</v>
      </c>
      <c r="D961" s="28">
        <v>45504</v>
      </c>
      <c r="E9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2" spans="1:5" ht="17.5" x14ac:dyDescent="0.35">
      <c r="A962" s="25" t="s">
        <v>161</v>
      </c>
      <c r="B962" s="26" t="s">
        <v>91</v>
      </c>
      <c r="C962" s="27">
        <v>19199.39</v>
      </c>
      <c r="D962" s="28">
        <v>45504</v>
      </c>
      <c r="E9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3" spans="1:5" ht="17.5" x14ac:dyDescent="0.35">
      <c r="A963" s="25" t="s">
        <v>161</v>
      </c>
      <c r="B963" s="26" t="s">
        <v>92</v>
      </c>
      <c r="C963" s="27">
        <v>21318.240000000002</v>
      </c>
      <c r="D963" s="28">
        <v>45504</v>
      </c>
      <c r="E9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4" spans="1:5" ht="17.5" x14ac:dyDescent="0.35">
      <c r="A964" s="25" t="s">
        <v>161</v>
      </c>
      <c r="B964" s="26" t="s">
        <v>93</v>
      </c>
      <c r="C964" s="27">
        <v>139505.66</v>
      </c>
      <c r="D964" s="28">
        <v>45877</v>
      </c>
      <c r="E9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5" spans="1:5" ht="17.5" x14ac:dyDescent="0.35">
      <c r="A965" s="25" t="s">
        <v>161</v>
      </c>
      <c r="B965" s="26" t="s">
        <v>94</v>
      </c>
      <c r="C965" s="27">
        <v>31287.68</v>
      </c>
      <c r="D965" s="28">
        <v>45877</v>
      </c>
      <c r="E9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6" spans="1:5" ht="17.5" x14ac:dyDescent="0.35">
      <c r="A966" s="25" t="s">
        <v>161</v>
      </c>
      <c r="B966" s="26" t="s">
        <v>74</v>
      </c>
      <c r="C966" s="27">
        <v>61961.55</v>
      </c>
      <c r="D966" s="28">
        <v>45412</v>
      </c>
      <c r="E9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67" spans="1:5" ht="17.5" x14ac:dyDescent="0.35">
      <c r="A967" s="25" t="s">
        <v>161</v>
      </c>
      <c r="B967" s="26" t="s">
        <v>95</v>
      </c>
      <c r="C967" s="27">
        <v>13896.45</v>
      </c>
      <c r="D967" s="28">
        <v>45412</v>
      </c>
      <c r="E9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68" spans="1:5" ht="17.5" x14ac:dyDescent="0.35">
      <c r="A968" s="25" t="s">
        <v>161</v>
      </c>
      <c r="B968" s="26" t="s">
        <v>96</v>
      </c>
      <c r="C968" s="27">
        <v>44337.79</v>
      </c>
      <c r="D968" s="28">
        <v>44985</v>
      </c>
      <c r="E9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69" spans="1:5" ht="17.5" x14ac:dyDescent="0.35">
      <c r="A969" s="25" t="s">
        <v>161</v>
      </c>
      <c r="B969" s="26" t="s">
        <v>97</v>
      </c>
      <c r="C969" s="27">
        <v>9943.8799999999992</v>
      </c>
      <c r="D969" s="28">
        <v>44985</v>
      </c>
      <c r="E9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70" spans="1:5" ht="17.5" x14ac:dyDescent="0.35">
      <c r="A970" s="25" t="s">
        <v>161</v>
      </c>
      <c r="B970" s="26" t="s">
        <v>98</v>
      </c>
      <c r="C970" s="27">
        <v>103440.96000000001</v>
      </c>
      <c r="D970" s="28">
        <v>44985</v>
      </c>
      <c r="E9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71" spans="1:5" ht="17.5" x14ac:dyDescent="0.35">
      <c r="A971" s="25" t="s">
        <v>161</v>
      </c>
      <c r="B971" s="26" t="s">
        <v>99</v>
      </c>
      <c r="C971" s="27">
        <v>23199.25</v>
      </c>
      <c r="D971" s="28">
        <v>44985</v>
      </c>
      <c r="E9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72" spans="1:5" ht="17.5" x14ac:dyDescent="0.35">
      <c r="A972" s="25" t="s">
        <v>161</v>
      </c>
      <c r="B972" s="26" t="s">
        <v>100</v>
      </c>
      <c r="C972" s="27">
        <v>77824.33</v>
      </c>
      <c r="D972" s="28">
        <v>45127</v>
      </c>
      <c r="E9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73" spans="1:5" ht="17.5" x14ac:dyDescent="0.35">
      <c r="A973" s="25" t="s">
        <v>161</v>
      </c>
      <c r="B973" s="26" t="s">
        <v>101</v>
      </c>
      <c r="C973" s="27">
        <v>17454.080000000002</v>
      </c>
      <c r="D973" s="28">
        <v>45127</v>
      </c>
      <c r="E9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74" spans="1:5" ht="17.5" x14ac:dyDescent="0.35">
      <c r="A974" s="25" t="s">
        <v>161</v>
      </c>
      <c r="B974" s="26" t="s">
        <v>102</v>
      </c>
      <c r="C974" s="27">
        <v>121940.62</v>
      </c>
      <c r="D974" s="28">
        <v>45488</v>
      </c>
      <c r="E9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5" spans="1:5" ht="17.5" x14ac:dyDescent="0.35">
      <c r="A975" s="25" t="s">
        <v>161</v>
      </c>
      <c r="B975" s="26" t="s">
        <v>103</v>
      </c>
      <c r="C975" s="27">
        <v>27348.28</v>
      </c>
      <c r="D975" s="28">
        <v>45488</v>
      </c>
      <c r="E9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6" spans="1:5" ht="17.5" x14ac:dyDescent="0.35">
      <c r="A976" s="25" t="s">
        <v>161</v>
      </c>
      <c r="B976" s="26" t="s">
        <v>104</v>
      </c>
      <c r="C976" s="27">
        <v>134923.32</v>
      </c>
      <c r="D976" s="28">
        <v>45853</v>
      </c>
      <c r="E9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7" spans="1:5" ht="17.5" x14ac:dyDescent="0.35">
      <c r="A977" s="25" t="s">
        <v>161</v>
      </c>
      <c r="B977" s="26" t="s">
        <v>105</v>
      </c>
      <c r="C977" s="27">
        <v>30259.97</v>
      </c>
      <c r="D977" s="28">
        <v>45853</v>
      </c>
      <c r="E9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8" spans="1:5" ht="17.5" x14ac:dyDescent="0.35">
      <c r="A978" s="25" t="s">
        <v>161</v>
      </c>
      <c r="B978" s="26" t="s">
        <v>106</v>
      </c>
      <c r="C978" s="27">
        <v>17598.75</v>
      </c>
      <c r="D978" s="28">
        <v>45853</v>
      </c>
      <c r="E9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9" spans="1:5" ht="17.5" x14ac:dyDescent="0.35">
      <c r="A979" s="25" t="s">
        <v>161</v>
      </c>
      <c r="B979" s="26" t="s">
        <v>107</v>
      </c>
      <c r="C979" s="27">
        <v>4613.33</v>
      </c>
      <c r="D979" s="28">
        <v>45853</v>
      </c>
      <c r="E9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0" spans="1:5" ht="17.5" x14ac:dyDescent="0.35">
      <c r="A980" s="25" t="s">
        <v>161</v>
      </c>
      <c r="B980" s="26" t="s">
        <v>108</v>
      </c>
      <c r="C980" s="27">
        <v>16741.79</v>
      </c>
      <c r="D980" s="28">
        <v>45853</v>
      </c>
      <c r="E9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1" spans="1:5" ht="17.5" x14ac:dyDescent="0.35">
      <c r="A981" s="25" t="s">
        <v>161</v>
      </c>
      <c r="B981" s="26" t="s">
        <v>109</v>
      </c>
      <c r="C981" s="27">
        <v>4388.68</v>
      </c>
      <c r="D981" s="28">
        <v>45853</v>
      </c>
      <c r="E9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2" spans="1:5" ht="17.5" x14ac:dyDescent="0.35">
      <c r="A982" s="25" t="s">
        <v>161</v>
      </c>
      <c r="B982" s="26" t="s">
        <v>110</v>
      </c>
      <c r="C982" s="27">
        <v>17598.75</v>
      </c>
      <c r="D982" s="28">
        <v>46142</v>
      </c>
      <c r="E9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3" spans="1:5" ht="17.5" x14ac:dyDescent="0.35">
      <c r="A983" s="25" t="s">
        <v>161</v>
      </c>
      <c r="B983" s="26" t="s">
        <v>111</v>
      </c>
      <c r="C983" s="27">
        <v>4613.33</v>
      </c>
      <c r="D983" s="28">
        <v>46142</v>
      </c>
      <c r="E9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4" spans="1:5" ht="17.5" x14ac:dyDescent="0.35">
      <c r="A984" s="25" t="s">
        <v>161</v>
      </c>
      <c r="B984" s="26" t="s">
        <v>112</v>
      </c>
      <c r="C984" s="27">
        <v>42421.79</v>
      </c>
      <c r="D984" s="28">
        <v>45546</v>
      </c>
      <c r="E9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5" spans="1:5" ht="17.5" x14ac:dyDescent="0.35">
      <c r="A985" s="25" t="s">
        <v>161</v>
      </c>
      <c r="B985" s="26" t="s">
        <v>113</v>
      </c>
      <c r="C985" s="27">
        <v>42292.55</v>
      </c>
      <c r="D985" s="28">
        <v>45519</v>
      </c>
      <c r="E9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6" spans="1:5" ht="17.5" x14ac:dyDescent="0.35">
      <c r="A986" s="25" t="s">
        <v>161</v>
      </c>
      <c r="B986" s="26" t="s">
        <v>114</v>
      </c>
      <c r="C986" s="27">
        <v>11512.79</v>
      </c>
      <c r="D986" s="28">
        <v>45519</v>
      </c>
      <c r="E9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7" spans="1:5" ht="17.5" x14ac:dyDescent="0.35">
      <c r="A987" s="25" t="s">
        <v>161</v>
      </c>
      <c r="B987" s="26" t="s">
        <v>115</v>
      </c>
      <c r="C987" s="27">
        <v>41003.589999999997</v>
      </c>
      <c r="D987" s="28">
        <v>45519</v>
      </c>
      <c r="E9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8" spans="1:5" ht="17.5" x14ac:dyDescent="0.35">
      <c r="A988" s="25" t="s">
        <v>161</v>
      </c>
      <c r="B988" s="26" t="s">
        <v>116</v>
      </c>
      <c r="C988" s="27">
        <v>11161.91</v>
      </c>
      <c r="D988" s="28">
        <v>45519</v>
      </c>
      <c r="E9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9" spans="1:5" ht="17.5" x14ac:dyDescent="0.35">
      <c r="A989" s="25" t="s">
        <v>161</v>
      </c>
      <c r="B989" s="26" t="s">
        <v>117</v>
      </c>
      <c r="C989" s="27">
        <v>41003.589999999997</v>
      </c>
      <c r="D989" s="28">
        <v>45877</v>
      </c>
      <c r="E9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0" spans="1:5" ht="17.5" x14ac:dyDescent="0.35">
      <c r="A990" s="25" t="s">
        <v>161</v>
      </c>
      <c r="B990" s="26" t="s">
        <v>118</v>
      </c>
      <c r="C990" s="27">
        <v>11161.91</v>
      </c>
      <c r="D990" s="28">
        <v>45877</v>
      </c>
      <c r="E9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1" spans="1:5" ht="17.5" x14ac:dyDescent="0.35">
      <c r="A991" s="25" t="s">
        <v>161</v>
      </c>
      <c r="B991" s="26" t="s">
        <v>119</v>
      </c>
      <c r="C991" s="27">
        <v>62437.27</v>
      </c>
      <c r="D991" s="28">
        <v>45519</v>
      </c>
      <c r="E9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2" spans="1:5" ht="17.5" x14ac:dyDescent="0.35">
      <c r="A992" s="25" t="s">
        <v>161</v>
      </c>
      <c r="B992" s="26" t="s">
        <v>120</v>
      </c>
      <c r="C992" s="27">
        <v>16367.28</v>
      </c>
      <c r="D992" s="28">
        <v>45519</v>
      </c>
      <c r="E9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3" spans="1:5" ht="17.5" x14ac:dyDescent="0.35">
      <c r="A993" s="25" t="s">
        <v>161</v>
      </c>
      <c r="B993" s="26" t="s">
        <v>121</v>
      </c>
      <c r="C993" s="27">
        <v>41212.769999999997</v>
      </c>
      <c r="D993" s="28">
        <v>45519</v>
      </c>
      <c r="E9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4" spans="1:5" ht="17.5" x14ac:dyDescent="0.35">
      <c r="A994" s="25" t="s">
        <v>161</v>
      </c>
      <c r="B994" s="26" t="s">
        <v>122</v>
      </c>
      <c r="C994" s="27">
        <v>10803.5</v>
      </c>
      <c r="D994" s="28">
        <v>45519</v>
      </c>
      <c r="E9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5" spans="1:5" ht="17.5" x14ac:dyDescent="0.35">
      <c r="A995" s="25" t="s">
        <v>161</v>
      </c>
      <c r="B995" s="26" t="s">
        <v>123</v>
      </c>
      <c r="C995" s="27">
        <v>41212.769999999997</v>
      </c>
      <c r="D995" s="28">
        <v>45762</v>
      </c>
      <c r="E9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6" spans="1:5" ht="17.5" x14ac:dyDescent="0.35">
      <c r="A996" s="25" t="s">
        <v>161</v>
      </c>
      <c r="B996" s="26" t="s">
        <v>124</v>
      </c>
      <c r="C996" s="27">
        <v>10803.5</v>
      </c>
      <c r="D996" s="28">
        <v>45762</v>
      </c>
      <c r="E9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7" spans="1:5" ht="17.5" x14ac:dyDescent="0.35">
      <c r="A997" s="25" t="s">
        <v>161</v>
      </c>
      <c r="B997" s="26" t="s">
        <v>125</v>
      </c>
      <c r="C997" s="27">
        <v>41212.769999999997</v>
      </c>
      <c r="D997" s="28">
        <v>46142</v>
      </c>
      <c r="E9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8" spans="1:5" ht="17.5" x14ac:dyDescent="0.35">
      <c r="A998" s="25" t="s">
        <v>161</v>
      </c>
      <c r="B998" s="26" t="s">
        <v>126</v>
      </c>
      <c r="C998" s="27">
        <v>10803.5</v>
      </c>
      <c r="D998" s="28">
        <v>46142</v>
      </c>
      <c r="E9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9" spans="1:5" ht="17.5" x14ac:dyDescent="0.35">
      <c r="A999" s="25" t="s">
        <v>161</v>
      </c>
      <c r="B999" s="26" t="s">
        <v>127</v>
      </c>
      <c r="C999" s="27">
        <v>391915.56</v>
      </c>
      <c r="D999" s="28">
        <v>45519</v>
      </c>
      <c r="E9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00" spans="1:5" ht="17.5" x14ac:dyDescent="0.35">
      <c r="A1000" s="25" t="s">
        <v>161</v>
      </c>
      <c r="B1000" s="26" t="s">
        <v>128</v>
      </c>
      <c r="C1000" s="27">
        <v>102736.56</v>
      </c>
      <c r="D1000" s="28">
        <v>45519</v>
      </c>
      <c r="E10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01" spans="1:5" ht="17.5" x14ac:dyDescent="0.35">
      <c r="A1001" s="25" t="s">
        <v>161</v>
      </c>
      <c r="B1001" s="26" t="s">
        <v>129</v>
      </c>
      <c r="C1001" s="27">
        <v>5267.68</v>
      </c>
      <c r="D1001" s="28">
        <v>45961</v>
      </c>
      <c r="E10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02" spans="1:5" ht="17.5" x14ac:dyDescent="0.35">
      <c r="A1002" s="25" t="s">
        <v>161</v>
      </c>
      <c r="B1002" s="26" t="s">
        <v>130</v>
      </c>
      <c r="C1002" s="27">
        <v>1380.87</v>
      </c>
      <c r="D1002" s="28">
        <v>45961</v>
      </c>
      <c r="E10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03" spans="1:5" ht="17.5" x14ac:dyDescent="0.35">
      <c r="A1003" s="25" t="s">
        <v>162</v>
      </c>
      <c r="B1003" s="26" t="s">
        <v>76</v>
      </c>
      <c r="C1003" s="27">
        <v>3818.27</v>
      </c>
      <c r="D1003" s="28">
        <v>45519</v>
      </c>
      <c r="E10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04" spans="1:5" ht="17.5" x14ac:dyDescent="0.35">
      <c r="A1004" s="25" t="s">
        <v>162</v>
      </c>
      <c r="B1004" s="26" t="s">
        <v>78</v>
      </c>
      <c r="C1004" s="27">
        <v>3692.4</v>
      </c>
      <c r="D1004" s="28">
        <v>45519</v>
      </c>
      <c r="E10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05" spans="1:5" ht="17.5" x14ac:dyDescent="0.35">
      <c r="A1005" s="25" t="s">
        <v>162</v>
      </c>
      <c r="B1005" s="26" t="s">
        <v>80</v>
      </c>
      <c r="C1005" s="27">
        <v>3692.4</v>
      </c>
      <c r="D1005" s="28">
        <v>45877</v>
      </c>
      <c r="E10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06" spans="1:5" ht="17.5" x14ac:dyDescent="0.35">
      <c r="A1006" s="25" t="s">
        <v>162</v>
      </c>
      <c r="B1006" s="26" t="s">
        <v>82</v>
      </c>
      <c r="C1006" s="27">
        <v>4364.34</v>
      </c>
      <c r="D1006" s="28">
        <v>45519</v>
      </c>
      <c r="E10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07" spans="1:5" ht="17.5" x14ac:dyDescent="0.35">
      <c r="A1007" s="25" t="s">
        <v>162</v>
      </c>
      <c r="B1007" s="26" t="s">
        <v>84</v>
      </c>
      <c r="C1007" s="27">
        <v>3421.39</v>
      </c>
      <c r="D1007" s="28">
        <v>45519</v>
      </c>
      <c r="E10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08" spans="1:5" ht="17.5" x14ac:dyDescent="0.35">
      <c r="A1008" s="25" t="s">
        <v>162</v>
      </c>
      <c r="B1008" s="26" t="s">
        <v>86</v>
      </c>
      <c r="C1008" s="27">
        <v>6837.35</v>
      </c>
      <c r="D1008" s="28">
        <v>45877</v>
      </c>
      <c r="E10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09" spans="1:5" ht="17.5" x14ac:dyDescent="0.35">
      <c r="A1009" s="25" t="s">
        <v>162</v>
      </c>
      <c r="B1009" s="26" t="s">
        <v>70</v>
      </c>
      <c r="C1009" s="27">
        <v>10213.48</v>
      </c>
      <c r="D1009" s="28">
        <v>44880</v>
      </c>
      <c r="E10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010" spans="1:5" ht="17.5" x14ac:dyDescent="0.35">
      <c r="A1010" s="25" t="s">
        <v>162</v>
      </c>
      <c r="B1010" s="26" t="s">
        <v>71</v>
      </c>
      <c r="C1010" s="27">
        <v>10733.87</v>
      </c>
      <c r="D1010" s="28">
        <v>44925</v>
      </c>
      <c r="E10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011" spans="1:5" ht="17.5" x14ac:dyDescent="0.35">
      <c r="A1011" s="25" t="s">
        <v>162</v>
      </c>
      <c r="B1011" s="26" t="s">
        <v>72</v>
      </c>
      <c r="C1011" s="27">
        <v>9045.18</v>
      </c>
      <c r="D1011" s="28">
        <v>45140</v>
      </c>
      <c r="E10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012" spans="1:5" ht="17.5" x14ac:dyDescent="0.35">
      <c r="A1012" s="25" t="s">
        <v>162</v>
      </c>
      <c r="B1012" s="26" t="s">
        <v>73</v>
      </c>
      <c r="C1012" s="27">
        <v>11440.62</v>
      </c>
      <c r="D1012" s="28">
        <v>45504</v>
      </c>
      <c r="E10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13" spans="1:5" ht="17.5" x14ac:dyDescent="0.35">
      <c r="A1013" s="25" t="s">
        <v>162</v>
      </c>
      <c r="B1013" s="26" t="s">
        <v>93</v>
      </c>
      <c r="C1013" s="27">
        <v>11440.62</v>
      </c>
      <c r="D1013" s="28">
        <v>45877</v>
      </c>
      <c r="E10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14" spans="1:5" ht="17.5" x14ac:dyDescent="0.35">
      <c r="A1014" s="25" t="s">
        <v>162</v>
      </c>
      <c r="B1014" s="26" t="s">
        <v>74</v>
      </c>
      <c r="C1014" s="27">
        <v>5081.3599999999997</v>
      </c>
      <c r="D1014" s="28">
        <v>45412</v>
      </c>
      <c r="E10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015" spans="1:5" ht="17.5" x14ac:dyDescent="0.35">
      <c r="A1015" s="25" t="s">
        <v>162</v>
      </c>
      <c r="B1015" s="26" t="s">
        <v>96</v>
      </c>
      <c r="C1015" s="27">
        <v>3636.07</v>
      </c>
      <c r="D1015" s="28">
        <v>44985</v>
      </c>
      <c r="E10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016" spans="1:5" ht="17.5" x14ac:dyDescent="0.35">
      <c r="A1016" s="25" t="s">
        <v>162</v>
      </c>
      <c r="B1016" s="26" t="s">
        <v>98</v>
      </c>
      <c r="C1016" s="27">
        <v>8483.01</v>
      </c>
      <c r="D1016" s="28">
        <v>44985</v>
      </c>
      <c r="E10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017" spans="1:5" ht="17.5" x14ac:dyDescent="0.35">
      <c r="A1017" s="25" t="s">
        <v>162</v>
      </c>
      <c r="B1017" s="26" t="s">
        <v>100</v>
      </c>
      <c r="C1017" s="27">
        <v>6382.24</v>
      </c>
      <c r="D1017" s="28">
        <v>45127</v>
      </c>
      <c r="E10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018" spans="1:5" ht="17.5" x14ac:dyDescent="0.35">
      <c r="A1018" s="25" t="s">
        <v>162</v>
      </c>
      <c r="B1018" s="26" t="s">
        <v>102</v>
      </c>
      <c r="C1018" s="27">
        <v>10000.14</v>
      </c>
      <c r="D1018" s="28">
        <v>45488</v>
      </c>
      <c r="E10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19" spans="1:5" ht="17.5" x14ac:dyDescent="0.35">
      <c r="A1019" s="25" t="s">
        <v>162</v>
      </c>
      <c r="B1019" s="26" t="s">
        <v>104</v>
      </c>
      <c r="C1019" s="27">
        <v>11064.83</v>
      </c>
      <c r="D1019" s="28">
        <v>45853</v>
      </c>
      <c r="E10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20" spans="1:5" ht="17.5" x14ac:dyDescent="0.35">
      <c r="A1020" s="25" t="s">
        <v>162</v>
      </c>
      <c r="B1020" s="26" t="s">
        <v>106</v>
      </c>
      <c r="C1020" s="27">
        <v>1443.24</v>
      </c>
      <c r="D1020" s="28">
        <v>45853</v>
      </c>
      <c r="E10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21" spans="1:5" ht="17.5" x14ac:dyDescent="0.35">
      <c r="A1021" s="25" t="s">
        <v>162</v>
      </c>
      <c r="B1021" s="26" t="s">
        <v>108</v>
      </c>
      <c r="C1021" s="27">
        <v>1372.96</v>
      </c>
      <c r="D1021" s="28">
        <v>45853</v>
      </c>
      <c r="E10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22" spans="1:5" ht="17.5" x14ac:dyDescent="0.35">
      <c r="A1022" s="25" t="s">
        <v>162</v>
      </c>
      <c r="B1022" s="26" t="s">
        <v>110</v>
      </c>
      <c r="C1022" s="27">
        <v>1443.24</v>
      </c>
      <c r="D1022" s="28">
        <v>46142</v>
      </c>
      <c r="E10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23" spans="1:5" ht="17.5" x14ac:dyDescent="0.35">
      <c r="A1023" s="25" t="s">
        <v>162</v>
      </c>
      <c r="B1023" s="26" t="s">
        <v>112</v>
      </c>
      <c r="C1023" s="27">
        <v>2756.38</v>
      </c>
      <c r="D1023" s="28">
        <v>45541</v>
      </c>
      <c r="E10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24" spans="1:5" ht="17.5" x14ac:dyDescent="0.35">
      <c r="A1024" s="25" t="s">
        <v>162</v>
      </c>
      <c r="B1024" s="26" t="s">
        <v>113</v>
      </c>
      <c r="C1024" s="27">
        <v>3468.34</v>
      </c>
      <c r="D1024" s="28">
        <v>45519</v>
      </c>
      <c r="E10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25" spans="1:5" ht="17.5" x14ac:dyDescent="0.35">
      <c r="A1025" s="25" t="s">
        <v>162</v>
      </c>
      <c r="B1025" s="26" t="s">
        <v>115</v>
      </c>
      <c r="C1025" s="27">
        <v>3362.63</v>
      </c>
      <c r="D1025" s="28">
        <v>45519</v>
      </c>
      <c r="E10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26" spans="1:5" ht="17.5" x14ac:dyDescent="0.35">
      <c r="A1026" s="25" t="s">
        <v>162</v>
      </c>
      <c r="B1026" s="26" t="s">
        <v>117</v>
      </c>
      <c r="C1026" s="27">
        <v>3362.63</v>
      </c>
      <c r="D1026" s="28">
        <v>45877</v>
      </c>
      <c r="E10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27" spans="1:5" ht="17.5" x14ac:dyDescent="0.35">
      <c r="A1027" s="25" t="s">
        <v>162</v>
      </c>
      <c r="B1027" s="26" t="s">
        <v>119</v>
      </c>
      <c r="C1027" s="27">
        <v>5120.37</v>
      </c>
      <c r="D1027" s="28">
        <v>45519</v>
      </c>
      <c r="E10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28" spans="1:5" ht="17.5" x14ac:dyDescent="0.35">
      <c r="A1028" s="25" t="s">
        <v>162</v>
      </c>
      <c r="B1028" s="26" t="s">
        <v>121</v>
      </c>
      <c r="C1028" s="27">
        <v>3379.79</v>
      </c>
      <c r="D1028" s="28">
        <v>45519</v>
      </c>
      <c r="E10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29" spans="1:5" ht="17.5" x14ac:dyDescent="0.35">
      <c r="A1029" s="25" t="s">
        <v>162</v>
      </c>
      <c r="B1029" s="26" t="s">
        <v>123</v>
      </c>
      <c r="C1029" s="27">
        <v>3379.79</v>
      </c>
      <c r="D1029" s="28">
        <v>45762</v>
      </c>
      <c r="E10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30" spans="1:5" ht="17.5" x14ac:dyDescent="0.35">
      <c r="A1030" s="25" t="s">
        <v>162</v>
      </c>
      <c r="B1030" s="26" t="s">
        <v>125</v>
      </c>
      <c r="C1030" s="27">
        <v>3379.79</v>
      </c>
      <c r="D1030" s="28">
        <v>46142</v>
      </c>
      <c r="E10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31" spans="1:5" ht="17.5" x14ac:dyDescent="0.35">
      <c r="A1031" s="25" t="s">
        <v>162</v>
      </c>
      <c r="B1031" s="26" t="s">
        <v>127</v>
      </c>
      <c r="C1031" s="27">
        <v>32140.31</v>
      </c>
      <c r="D1031" s="28">
        <v>45519</v>
      </c>
      <c r="E10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32" spans="1:5" ht="17.5" x14ac:dyDescent="0.35">
      <c r="A1032" s="25" t="s">
        <v>162</v>
      </c>
      <c r="B1032" s="26" t="s">
        <v>129</v>
      </c>
      <c r="C1032" s="27">
        <v>431.99</v>
      </c>
      <c r="D1032" s="28">
        <v>45961</v>
      </c>
      <c r="E10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33" spans="1:5" ht="17.5" x14ac:dyDescent="0.35">
      <c r="A1033" s="25" t="s">
        <v>163</v>
      </c>
      <c r="B1033" s="26" t="s">
        <v>76</v>
      </c>
      <c r="C1033" s="27">
        <v>2812.87</v>
      </c>
      <c r="D1033" s="28">
        <v>45519</v>
      </c>
      <c r="E10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34" spans="1:5" ht="17.5" x14ac:dyDescent="0.35">
      <c r="A1034" s="25" t="s">
        <v>163</v>
      </c>
      <c r="B1034" s="26" t="s">
        <v>78</v>
      </c>
      <c r="C1034" s="27">
        <v>2720.15</v>
      </c>
      <c r="D1034" s="28">
        <v>45519</v>
      </c>
      <c r="E10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35" spans="1:5" ht="17.5" x14ac:dyDescent="0.35">
      <c r="A1035" s="25" t="s">
        <v>163</v>
      </c>
      <c r="B1035" s="26" t="s">
        <v>80</v>
      </c>
      <c r="C1035" s="27">
        <v>2720.15</v>
      </c>
      <c r="D1035" s="28">
        <v>45877</v>
      </c>
      <c r="E10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36" spans="1:5" ht="17.5" x14ac:dyDescent="0.35">
      <c r="A1036" s="25" t="s">
        <v>163</v>
      </c>
      <c r="B1036" s="26" t="s">
        <v>82</v>
      </c>
      <c r="C1036" s="27">
        <v>3215.16</v>
      </c>
      <c r="D1036" s="28">
        <v>45519</v>
      </c>
      <c r="E10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37" spans="1:5" ht="17.5" x14ac:dyDescent="0.35">
      <c r="A1037" s="25" t="s">
        <v>163</v>
      </c>
      <c r="B1037" s="26" t="s">
        <v>84</v>
      </c>
      <c r="C1037" s="27">
        <v>2520.5</v>
      </c>
      <c r="D1037" s="28">
        <v>45519</v>
      </c>
      <c r="E10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38" spans="1:5" ht="17.5" x14ac:dyDescent="0.35">
      <c r="A1038" s="25" t="s">
        <v>163</v>
      </c>
      <c r="B1038" s="26" t="s">
        <v>86</v>
      </c>
      <c r="C1038" s="27">
        <v>5037</v>
      </c>
      <c r="D1038" s="28">
        <v>45877</v>
      </c>
      <c r="E10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39" spans="1:5" ht="17.5" x14ac:dyDescent="0.35">
      <c r="A1039" s="25" t="s">
        <v>163</v>
      </c>
      <c r="B1039" s="26" t="s">
        <v>70</v>
      </c>
      <c r="C1039" s="27">
        <v>7524.15</v>
      </c>
      <c r="D1039" s="28">
        <v>44880</v>
      </c>
      <c r="E10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040" spans="1:5" ht="17.5" x14ac:dyDescent="0.35">
      <c r="A1040" s="25" t="s">
        <v>163</v>
      </c>
      <c r="B1040" s="26" t="s">
        <v>71</v>
      </c>
      <c r="C1040" s="27">
        <v>7907.52</v>
      </c>
      <c r="D1040" s="28">
        <v>44925</v>
      </c>
      <c r="E10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041" spans="1:5" ht="17.5" x14ac:dyDescent="0.35">
      <c r="A1041" s="25" t="s">
        <v>163</v>
      </c>
      <c r="B1041" s="26" t="s">
        <v>72</v>
      </c>
      <c r="C1041" s="27">
        <v>6663.48</v>
      </c>
      <c r="D1041" s="28">
        <v>45139</v>
      </c>
      <c r="E10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042" spans="1:5" ht="17.5" x14ac:dyDescent="0.35">
      <c r="A1042" s="25" t="s">
        <v>163</v>
      </c>
      <c r="B1042" s="26" t="s">
        <v>73</v>
      </c>
      <c r="C1042" s="27">
        <v>8428.17</v>
      </c>
      <c r="D1042" s="28">
        <v>45504</v>
      </c>
      <c r="E10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43" spans="1:5" ht="17.5" x14ac:dyDescent="0.35">
      <c r="A1043" s="25" t="s">
        <v>163</v>
      </c>
      <c r="B1043" s="26" t="s">
        <v>93</v>
      </c>
      <c r="C1043" s="27">
        <v>8428.17</v>
      </c>
      <c r="D1043" s="28">
        <v>45877</v>
      </c>
      <c r="E10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44" spans="1:5" ht="17.5" x14ac:dyDescent="0.35">
      <c r="A1044" s="25" t="s">
        <v>163</v>
      </c>
      <c r="B1044" s="26" t="s">
        <v>74</v>
      </c>
      <c r="C1044" s="27">
        <v>3743.38</v>
      </c>
      <c r="D1044" s="28">
        <v>45412</v>
      </c>
      <c r="E10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045" spans="1:5" ht="17.5" x14ac:dyDescent="0.35">
      <c r="A1045" s="25" t="s">
        <v>163</v>
      </c>
      <c r="B1045" s="26" t="s">
        <v>96</v>
      </c>
      <c r="C1045" s="27">
        <v>2678.65</v>
      </c>
      <c r="D1045" s="28">
        <v>44985</v>
      </c>
      <c r="E10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046" spans="1:5" ht="17.5" x14ac:dyDescent="0.35">
      <c r="A1046" s="25" t="s">
        <v>163</v>
      </c>
      <c r="B1046" s="26" t="s">
        <v>98</v>
      </c>
      <c r="C1046" s="27">
        <v>6249.34</v>
      </c>
      <c r="D1046" s="28">
        <v>44985</v>
      </c>
      <c r="E10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047" spans="1:5" ht="17.5" x14ac:dyDescent="0.35">
      <c r="A1047" s="25" t="s">
        <v>163</v>
      </c>
      <c r="B1047" s="26" t="s">
        <v>100</v>
      </c>
      <c r="C1047" s="27">
        <v>4701.72</v>
      </c>
      <c r="D1047" s="28">
        <v>45127</v>
      </c>
      <c r="E10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048" spans="1:5" ht="17.5" x14ac:dyDescent="0.35">
      <c r="A1048" s="25" t="s">
        <v>163</v>
      </c>
      <c r="B1048" s="26" t="s">
        <v>102</v>
      </c>
      <c r="C1048" s="27">
        <v>7366.98</v>
      </c>
      <c r="D1048" s="28">
        <v>45488</v>
      </c>
      <c r="E10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49" spans="1:5" ht="17.5" x14ac:dyDescent="0.35">
      <c r="A1049" s="25" t="s">
        <v>163</v>
      </c>
      <c r="B1049" s="26" t="s">
        <v>104</v>
      </c>
      <c r="C1049" s="27">
        <v>8151.33</v>
      </c>
      <c r="D1049" s="28">
        <v>45853</v>
      </c>
      <c r="E10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50" spans="1:5" ht="17.5" x14ac:dyDescent="0.35">
      <c r="A1050" s="25" t="s">
        <v>163</v>
      </c>
      <c r="B1050" s="26" t="s">
        <v>106</v>
      </c>
      <c r="C1050" s="27">
        <v>1063.22</v>
      </c>
      <c r="D1050" s="28">
        <v>45853</v>
      </c>
      <c r="E10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51" spans="1:5" ht="17.5" x14ac:dyDescent="0.35">
      <c r="A1051" s="25" t="s">
        <v>163</v>
      </c>
      <c r="B1051" s="26" t="s">
        <v>108</v>
      </c>
      <c r="C1051" s="27">
        <v>1011.45</v>
      </c>
      <c r="D1051" s="28">
        <v>45853</v>
      </c>
      <c r="E10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52" spans="1:5" ht="17.5" x14ac:dyDescent="0.35">
      <c r="A1052" s="25" t="s">
        <v>163</v>
      </c>
      <c r="B1052" s="26" t="s">
        <v>110</v>
      </c>
      <c r="C1052" s="27">
        <v>1063.22</v>
      </c>
      <c r="D1052" s="28">
        <v>46142</v>
      </c>
      <c r="E10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53" spans="1:5" ht="17.5" x14ac:dyDescent="0.35">
      <c r="A1053" s="25" t="s">
        <v>163</v>
      </c>
      <c r="B1053" s="26" t="s">
        <v>112</v>
      </c>
      <c r="C1053" s="27">
        <v>2030.59</v>
      </c>
      <c r="D1053" s="28">
        <v>45546</v>
      </c>
      <c r="E10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54" spans="1:5" ht="17.5" x14ac:dyDescent="0.35">
      <c r="A1054" s="25" t="s">
        <v>163</v>
      </c>
      <c r="B1054" s="26" t="s">
        <v>113</v>
      </c>
      <c r="C1054" s="27">
        <v>2555.08</v>
      </c>
      <c r="D1054" s="28">
        <v>45519</v>
      </c>
      <c r="E10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55" spans="1:5" ht="17.5" x14ac:dyDescent="0.35">
      <c r="A1055" s="25" t="s">
        <v>163</v>
      </c>
      <c r="B1055" s="26" t="s">
        <v>115</v>
      </c>
      <c r="C1055" s="27">
        <v>2477.21</v>
      </c>
      <c r="D1055" s="28">
        <v>45519</v>
      </c>
      <c r="E10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56" spans="1:5" ht="17.5" x14ac:dyDescent="0.35">
      <c r="A1056" s="25" t="s">
        <v>163</v>
      </c>
      <c r="B1056" s="26" t="s">
        <v>117</v>
      </c>
      <c r="C1056" s="27">
        <v>2477.21</v>
      </c>
      <c r="D1056" s="28">
        <v>45877</v>
      </c>
      <c r="E10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57" spans="1:5" ht="17.5" x14ac:dyDescent="0.35">
      <c r="A1057" s="25" t="s">
        <v>163</v>
      </c>
      <c r="B1057" s="26" t="s">
        <v>119</v>
      </c>
      <c r="C1057" s="27">
        <v>3772.12</v>
      </c>
      <c r="D1057" s="28">
        <v>45519</v>
      </c>
      <c r="E10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58" spans="1:5" ht="17.5" x14ac:dyDescent="0.35">
      <c r="A1058" s="25" t="s">
        <v>163</v>
      </c>
      <c r="B1058" s="26" t="s">
        <v>121</v>
      </c>
      <c r="C1058" s="27">
        <v>2489.85</v>
      </c>
      <c r="D1058" s="28">
        <v>45519</v>
      </c>
      <c r="E10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59" spans="1:5" ht="17.5" x14ac:dyDescent="0.35">
      <c r="A1059" s="25" t="s">
        <v>163</v>
      </c>
      <c r="B1059" s="26" t="s">
        <v>123</v>
      </c>
      <c r="C1059" s="27">
        <v>2489.85</v>
      </c>
      <c r="D1059" s="28">
        <v>45762</v>
      </c>
      <c r="E10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60" spans="1:5" ht="17.5" x14ac:dyDescent="0.35">
      <c r="A1060" s="25" t="s">
        <v>163</v>
      </c>
      <c r="B1060" s="26" t="s">
        <v>125</v>
      </c>
      <c r="C1060" s="27">
        <v>2489.85</v>
      </c>
      <c r="D1060" s="28">
        <v>46142</v>
      </c>
      <c r="E10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61" spans="1:5" ht="17.5" x14ac:dyDescent="0.35">
      <c r="A1061" s="25" t="s">
        <v>163</v>
      </c>
      <c r="B1061" s="26" t="s">
        <v>127</v>
      </c>
      <c r="C1061" s="27">
        <v>23677.39</v>
      </c>
      <c r="D1061" s="28">
        <v>45519</v>
      </c>
      <c r="E10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62" spans="1:5" ht="17.5" x14ac:dyDescent="0.35">
      <c r="A1062" s="25" t="s">
        <v>163</v>
      </c>
      <c r="B1062" s="26" t="s">
        <v>129</v>
      </c>
      <c r="C1062" s="27">
        <v>318.24</v>
      </c>
      <c r="D1062" s="28">
        <v>45961</v>
      </c>
      <c r="E10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63" spans="1:5" ht="17.5" x14ac:dyDescent="0.35">
      <c r="A1063" s="25" t="s">
        <v>164</v>
      </c>
      <c r="B1063" s="26" t="s">
        <v>76</v>
      </c>
      <c r="C1063" s="27">
        <v>26250.3</v>
      </c>
      <c r="D1063" s="28">
        <v>45519</v>
      </c>
      <c r="E10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64" spans="1:5" ht="17.5" x14ac:dyDescent="0.35">
      <c r="A1064" s="25" t="s">
        <v>164</v>
      </c>
      <c r="B1064" s="26" t="s">
        <v>78</v>
      </c>
      <c r="C1064" s="27">
        <v>25384.97</v>
      </c>
      <c r="D1064" s="28">
        <v>45519</v>
      </c>
      <c r="E10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65" spans="1:5" ht="17.5" x14ac:dyDescent="0.35">
      <c r="A1065" s="25" t="s">
        <v>164</v>
      </c>
      <c r="B1065" s="26" t="s">
        <v>80</v>
      </c>
      <c r="C1065" s="27">
        <v>25384.97</v>
      </c>
      <c r="D1065" s="28">
        <v>45877</v>
      </c>
      <c r="E10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66" spans="1:5" ht="17.5" x14ac:dyDescent="0.35">
      <c r="A1066" s="25" t="s">
        <v>164</v>
      </c>
      <c r="B1066" s="26" t="s">
        <v>82</v>
      </c>
      <c r="C1066" s="27">
        <v>30004.51</v>
      </c>
      <c r="D1066" s="28">
        <v>45519</v>
      </c>
      <c r="E10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67" spans="1:5" ht="17.5" x14ac:dyDescent="0.35">
      <c r="A1067" s="25" t="s">
        <v>164</v>
      </c>
      <c r="B1067" s="26" t="s">
        <v>84</v>
      </c>
      <c r="C1067" s="27">
        <v>23521.78</v>
      </c>
      <c r="D1067" s="28">
        <v>45519</v>
      </c>
      <c r="E10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68" spans="1:5" ht="17.5" x14ac:dyDescent="0.35">
      <c r="A1068" s="25" t="s">
        <v>164</v>
      </c>
      <c r="B1068" s="26" t="s">
        <v>86</v>
      </c>
      <c r="C1068" s="27">
        <v>47006.29</v>
      </c>
      <c r="D1068" s="28">
        <v>45877</v>
      </c>
      <c r="E10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69" spans="1:5" ht="17.5" x14ac:dyDescent="0.35">
      <c r="A1069" s="25" t="s">
        <v>164</v>
      </c>
      <c r="B1069" s="26" t="s">
        <v>70</v>
      </c>
      <c r="C1069" s="27">
        <v>70216.92</v>
      </c>
      <c r="D1069" s="28">
        <v>44880</v>
      </c>
      <c r="E10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070" spans="1:5" ht="17.5" x14ac:dyDescent="0.35">
      <c r="A1070" s="25" t="s">
        <v>164</v>
      </c>
      <c r="B1070" s="26" t="s">
        <v>71</v>
      </c>
      <c r="C1070" s="27">
        <v>73794.559999999998</v>
      </c>
      <c r="D1070" s="28">
        <v>44925</v>
      </c>
      <c r="E10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071" spans="1:5" ht="17.5" x14ac:dyDescent="0.35">
      <c r="A1071" s="25" t="s">
        <v>164</v>
      </c>
      <c r="B1071" s="26" t="s">
        <v>72</v>
      </c>
      <c r="C1071" s="27">
        <v>62184.92</v>
      </c>
      <c r="D1071" s="28">
        <v>45140</v>
      </c>
      <c r="E10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072" spans="1:5" ht="17.5" x14ac:dyDescent="0.35">
      <c r="A1072" s="25" t="s">
        <v>164</v>
      </c>
      <c r="B1072" s="26" t="s">
        <v>73</v>
      </c>
      <c r="C1072" s="27">
        <v>78653.39</v>
      </c>
      <c r="D1072" s="28">
        <v>45504</v>
      </c>
      <c r="E10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73" spans="1:5" ht="17.5" x14ac:dyDescent="0.35">
      <c r="A1073" s="25" t="s">
        <v>164</v>
      </c>
      <c r="B1073" s="26" t="s">
        <v>93</v>
      </c>
      <c r="C1073" s="27">
        <v>78653.39</v>
      </c>
      <c r="D1073" s="28">
        <v>45877</v>
      </c>
      <c r="E10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74" spans="1:5" ht="17.5" x14ac:dyDescent="0.35">
      <c r="A1074" s="25" t="s">
        <v>164</v>
      </c>
      <c r="B1074" s="26" t="s">
        <v>74</v>
      </c>
      <c r="C1074" s="27">
        <v>34933.96</v>
      </c>
      <c r="D1074" s="28">
        <v>45412</v>
      </c>
      <c r="E10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075" spans="1:5" ht="17.5" x14ac:dyDescent="0.35">
      <c r="A1075" s="25" t="s">
        <v>164</v>
      </c>
      <c r="B1075" s="26" t="s">
        <v>96</v>
      </c>
      <c r="C1075" s="27">
        <v>24997.68</v>
      </c>
      <c r="D1075" s="28">
        <v>44985</v>
      </c>
      <c r="E10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076" spans="1:5" ht="17.5" x14ac:dyDescent="0.35">
      <c r="A1076" s="25" t="s">
        <v>164</v>
      </c>
      <c r="B1076" s="26" t="s">
        <v>98</v>
      </c>
      <c r="C1076" s="27">
        <v>58320.08</v>
      </c>
      <c r="D1076" s="28">
        <v>44985</v>
      </c>
      <c r="E10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077" spans="1:5" ht="17.5" x14ac:dyDescent="0.35">
      <c r="A1077" s="25" t="s">
        <v>164</v>
      </c>
      <c r="B1077" s="26" t="s">
        <v>100</v>
      </c>
      <c r="C1077" s="27">
        <v>43877.41</v>
      </c>
      <c r="D1077" s="28">
        <v>45127</v>
      </c>
      <c r="E10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078" spans="1:5" ht="17.5" x14ac:dyDescent="0.35">
      <c r="A1078" s="25" t="s">
        <v>164</v>
      </c>
      <c r="B1078" s="26" t="s">
        <v>102</v>
      </c>
      <c r="C1078" s="27">
        <v>68750.2</v>
      </c>
      <c r="D1078" s="28">
        <v>45488</v>
      </c>
      <c r="E10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79" spans="1:5" ht="17.5" x14ac:dyDescent="0.35">
      <c r="A1079" s="25" t="s">
        <v>164</v>
      </c>
      <c r="B1079" s="26" t="s">
        <v>104</v>
      </c>
      <c r="C1079" s="27">
        <v>76069.86</v>
      </c>
      <c r="D1079" s="28">
        <v>45853</v>
      </c>
      <c r="E10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80" spans="1:5" ht="17.5" x14ac:dyDescent="0.35">
      <c r="A1080" s="25" t="s">
        <v>164</v>
      </c>
      <c r="B1080" s="26" t="s">
        <v>106</v>
      </c>
      <c r="C1080" s="27">
        <v>9922.19</v>
      </c>
      <c r="D1080" s="28">
        <v>45853</v>
      </c>
      <c r="E10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81" spans="1:5" ht="17.5" x14ac:dyDescent="0.35">
      <c r="A1081" s="25" t="s">
        <v>164</v>
      </c>
      <c r="B1081" s="26" t="s">
        <v>108</v>
      </c>
      <c r="C1081" s="27">
        <v>9439.0300000000007</v>
      </c>
      <c r="D1081" s="28">
        <v>45853</v>
      </c>
      <c r="E10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82" spans="1:5" ht="17.5" x14ac:dyDescent="0.35">
      <c r="A1082" s="25" t="s">
        <v>164</v>
      </c>
      <c r="B1082" s="26" t="s">
        <v>110</v>
      </c>
      <c r="C1082" s="27">
        <v>9922.19</v>
      </c>
      <c r="D1082" s="28">
        <v>46142</v>
      </c>
      <c r="E10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83" spans="1:5" ht="17.5" x14ac:dyDescent="0.35">
      <c r="A1083" s="25" t="s">
        <v>164</v>
      </c>
      <c r="B1083" s="26" t="s">
        <v>112</v>
      </c>
      <c r="C1083" s="27">
        <v>18949.91</v>
      </c>
      <c r="D1083" s="28">
        <v>45541</v>
      </c>
      <c r="E10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84" spans="1:5" ht="17.5" x14ac:dyDescent="0.35">
      <c r="A1084" s="25" t="s">
        <v>164</v>
      </c>
      <c r="B1084" s="26" t="s">
        <v>113</v>
      </c>
      <c r="C1084" s="27">
        <v>23844.57</v>
      </c>
      <c r="D1084" s="28">
        <v>45519</v>
      </c>
      <c r="E10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85" spans="1:5" ht="17.5" x14ac:dyDescent="0.35">
      <c r="A1085" s="25" t="s">
        <v>164</v>
      </c>
      <c r="B1085" s="26" t="s">
        <v>115</v>
      </c>
      <c r="C1085" s="27">
        <v>23117.85</v>
      </c>
      <c r="D1085" s="28">
        <v>45519</v>
      </c>
      <c r="E10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86" spans="1:5" ht="17.5" x14ac:dyDescent="0.35">
      <c r="A1086" s="25" t="s">
        <v>164</v>
      </c>
      <c r="B1086" s="26" t="s">
        <v>117</v>
      </c>
      <c r="C1086" s="27">
        <v>23117.85</v>
      </c>
      <c r="D1086" s="28">
        <v>45877</v>
      </c>
      <c r="E10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87" spans="1:5" ht="17.5" x14ac:dyDescent="0.35">
      <c r="A1087" s="25" t="s">
        <v>164</v>
      </c>
      <c r="B1087" s="26" t="s">
        <v>119</v>
      </c>
      <c r="C1087" s="27">
        <v>35202.17</v>
      </c>
      <c r="D1087" s="28">
        <v>45519</v>
      </c>
      <c r="E10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88" spans="1:5" ht="17.5" x14ac:dyDescent="0.35">
      <c r="A1088" s="25" t="s">
        <v>164</v>
      </c>
      <c r="B1088" s="26" t="s">
        <v>121</v>
      </c>
      <c r="C1088" s="27">
        <v>23235.79</v>
      </c>
      <c r="D1088" s="28">
        <v>45519</v>
      </c>
      <c r="E10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89" spans="1:5" ht="17.5" x14ac:dyDescent="0.35">
      <c r="A1089" s="25" t="s">
        <v>164</v>
      </c>
      <c r="B1089" s="26" t="s">
        <v>123</v>
      </c>
      <c r="C1089" s="27">
        <v>23235.79</v>
      </c>
      <c r="D1089" s="28">
        <v>45762</v>
      </c>
      <c r="E10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90" spans="1:5" ht="17.5" x14ac:dyDescent="0.35">
      <c r="A1090" s="25" t="s">
        <v>164</v>
      </c>
      <c r="B1090" s="26" t="s">
        <v>125</v>
      </c>
      <c r="C1090" s="27">
        <v>23235.79</v>
      </c>
      <c r="D1090" s="28">
        <v>46142</v>
      </c>
      <c r="E10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91" spans="1:5" ht="17.5" x14ac:dyDescent="0.35">
      <c r="A1091" s="25" t="s">
        <v>164</v>
      </c>
      <c r="B1091" s="26" t="s">
        <v>127</v>
      </c>
      <c r="C1091" s="27">
        <v>220962.25</v>
      </c>
      <c r="D1091" s="28">
        <v>45519</v>
      </c>
      <c r="E10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92" spans="1:5" ht="17.5" x14ac:dyDescent="0.35">
      <c r="A1092" s="25" t="s">
        <v>164</v>
      </c>
      <c r="B1092" s="26" t="s">
        <v>129</v>
      </c>
      <c r="C1092" s="27">
        <v>2969.92</v>
      </c>
      <c r="D1092" s="28">
        <v>45961</v>
      </c>
      <c r="E10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93" spans="1:5" ht="17.5" x14ac:dyDescent="0.35">
      <c r="A1093" s="25" t="s">
        <v>165</v>
      </c>
      <c r="B1093" s="26" t="s">
        <v>76</v>
      </c>
      <c r="C1093" s="27">
        <v>13834.12</v>
      </c>
      <c r="D1093" s="28">
        <v>45519</v>
      </c>
      <c r="E10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94" spans="1:5" ht="17.5" x14ac:dyDescent="0.35">
      <c r="A1094" s="25" t="s">
        <v>165</v>
      </c>
      <c r="B1094" s="26" t="s">
        <v>78</v>
      </c>
      <c r="C1094" s="27">
        <v>13378.08</v>
      </c>
      <c r="D1094" s="28">
        <v>45519</v>
      </c>
      <c r="E10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95" spans="1:5" ht="17.5" x14ac:dyDescent="0.35">
      <c r="A1095" s="25" t="s">
        <v>165</v>
      </c>
      <c r="B1095" s="26" t="s">
        <v>80</v>
      </c>
      <c r="C1095" s="27">
        <v>13378.08</v>
      </c>
      <c r="D1095" s="28">
        <v>45877</v>
      </c>
      <c r="E10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96" spans="1:5" ht="17.5" x14ac:dyDescent="0.35">
      <c r="A1096" s="25" t="s">
        <v>165</v>
      </c>
      <c r="B1096" s="26" t="s">
        <v>82</v>
      </c>
      <c r="C1096" s="27">
        <v>15812.61</v>
      </c>
      <c r="D1096" s="28">
        <v>45519</v>
      </c>
      <c r="E10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97" spans="1:5" ht="17.5" x14ac:dyDescent="0.35">
      <c r="A1097" s="25" t="s">
        <v>165</v>
      </c>
      <c r="B1097" s="26" t="s">
        <v>84</v>
      </c>
      <c r="C1097" s="27">
        <v>12396.16</v>
      </c>
      <c r="D1097" s="28">
        <v>45519</v>
      </c>
      <c r="E10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098" spans="1:5" ht="17.5" x14ac:dyDescent="0.35">
      <c r="A1098" s="25" t="s">
        <v>165</v>
      </c>
      <c r="B1098" s="26" t="s">
        <v>86</v>
      </c>
      <c r="C1098" s="27">
        <v>24772.69</v>
      </c>
      <c r="D1098" s="28">
        <v>45877</v>
      </c>
      <c r="E10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099" spans="1:5" ht="17.5" x14ac:dyDescent="0.35">
      <c r="A1099" s="25" t="s">
        <v>165</v>
      </c>
      <c r="B1099" s="26" t="s">
        <v>70</v>
      </c>
      <c r="C1099" s="27">
        <v>37004.870000000003</v>
      </c>
      <c r="D1099" s="28">
        <v>44880</v>
      </c>
      <c r="E10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100" spans="1:5" ht="17.5" x14ac:dyDescent="0.35">
      <c r="A1100" s="25" t="s">
        <v>165</v>
      </c>
      <c r="B1100" s="26" t="s">
        <v>71</v>
      </c>
      <c r="C1100" s="27">
        <v>38890.32</v>
      </c>
      <c r="D1100" s="28">
        <v>44925</v>
      </c>
      <c r="E11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101" spans="1:5" ht="17.5" x14ac:dyDescent="0.35">
      <c r="A1101" s="25" t="s">
        <v>165</v>
      </c>
      <c r="B1101" s="26" t="s">
        <v>72</v>
      </c>
      <c r="C1101" s="27">
        <v>32771.94</v>
      </c>
      <c r="D1101" s="28">
        <v>45140</v>
      </c>
      <c r="E11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102" spans="1:5" ht="17.5" x14ac:dyDescent="0.35">
      <c r="A1102" s="25" t="s">
        <v>165</v>
      </c>
      <c r="B1102" s="26" t="s">
        <v>73</v>
      </c>
      <c r="C1102" s="27">
        <v>41450.959999999999</v>
      </c>
      <c r="D1102" s="28">
        <v>45504</v>
      </c>
      <c r="E11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03" spans="1:5" ht="17.5" x14ac:dyDescent="0.35">
      <c r="A1103" s="25" t="s">
        <v>165</v>
      </c>
      <c r="B1103" s="26" t="s">
        <v>93</v>
      </c>
      <c r="C1103" s="27">
        <v>41450.959999999999</v>
      </c>
      <c r="D1103" s="28">
        <v>45877</v>
      </c>
      <c r="E11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04" spans="1:5" ht="17.5" x14ac:dyDescent="0.35">
      <c r="A1104" s="25" t="s">
        <v>165</v>
      </c>
      <c r="B1104" s="26" t="s">
        <v>74</v>
      </c>
      <c r="C1104" s="27">
        <v>18410.48</v>
      </c>
      <c r="D1104" s="28">
        <v>45412</v>
      </c>
      <c r="E11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105" spans="1:5" ht="17.5" x14ac:dyDescent="0.35">
      <c r="A1105" s="25" t="s">
        <v>165</v>
      </c>
      <c r="B1105" s="26" t="s">
        <v>96</v>
      </c>
      <c r="C1105" s="27">
        <v>13173.97</v>
      </c>
      <c r="D1105" s="28">
        <v>44985</v>
      </c>
      <c r="E11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106" spans="1:5" ht="17.5" x14ac:dyDescent="0.35">
      <c r="A1106" s="25" t="s">
        <v>165</v>
      </c>
      <c r="B1106" s="26" t="s">
        <v>98</v>
      </c>
      <c r="C1106" s="27">
        <v>30735.15</v>
      </c>
      <c r="D1106" s="28">
        <v>44985</v>
      </c>
      <c r="E11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107" spans="1:5" ht="17.5" x14ac:dyDescent="0.35">
      <c r="A1107" s="25" t="s">
        <v>165</v>
      </c>
      <c r="B1107" s="26" t="s">
        <v>100</v>
      </c>
      <c r="C1107" s="27">
        <v>23123.74</v>
      </c>
      <c r="D1107" s="28">
        <v>45127</v>
      </c>
      <c r="E11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108" spans="1:5" ht="17.5" x14ac:dyDescent="0.35">
      <c r="A1108" s="25" t="s">
        <v>165</v>
      </c>
      <c r="B1108" s="26" t="s">
        <v>102</v>
      </c>
      <c r="C1108" s="27">
        <v>36231.9</v>
      </c>
      <c r="D1108" s="28">
        <v>45488</v>
      </c>
      <c r="E11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09" spans="1:5" ht="17.5" x14ac:dyDescent="0.35">
      <c r="A1109" s="25" t="s">
        <v>165</v>
      </c>
      <c r="B1109" s="26" t="s">
        <v>104</v>
      </c>
      <c r="C1109" s="27">
        <v>40089.42</v>
      </c>
      <c r="D1109" s="28">
        <v>45853</v>
      </c>
      <c r="E11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10" spans="1:5" ht="17.5" x14ac:dyDescent="0.35">
      <c r="A1110" s="25" t="s">
        <v>165</v>
      </c>
      <c r="B1110" s="26" t="s">
        <v>106</v>
      </c>
      <c r="C1110" s="27">
        <v>5229.07</v>
      </c>
      <c r="D1110" s="28">
        <v>45853</v>
      </c>
      <c r="E11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11" spans="1:5" ht="17.5" x14ac:dyDescent="0.35">
      <c r="A1111" s="25" t="s">
        <v>165</v>
      </c>
      <c r="B1111" s="26" t="s">
        <v>108</v>
      </c>
      <c r="C1111" s="27">
        <v>4974.4399999999996</v>
      </c>
      <c r="D1111" s="28">
        <v>45853</v>
      </c>
      <c r="E11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12" spans="1:5" ht="17.5" x14ac:dyDescent="0.35">
      <c r="A1112" s="25" t="s">
        <v>165</v>
      </c>
      <c r="B1112" s="26" t="s">
        <v>110</v>
      </c>
      <c r="C1112" s="27">
        <v>5229.07</v>
      </c>
      <c r="D1112" s="28">
        <v>46142</v>
      </c>
      <c r="E11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13" spans="1:5" ht="17.5" x14ac:dyDescent="0.35">
      <c r="A1113" s="25" t="s">
        <v>165</v>
      </c>
      <c r="B1113" s="26" t="s">
        <v>112</v>
      </c>
      <c r="C1113" s="27">
        <v>9986.75</v>
      </c>
      <c r="D1113" s="28">
        <v>45541</v>
      </c>
      <c r="E11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14" spans="1:5" ht="17.5" x14ac:dyDescent="0.35">
      <c r="A1114" s="25" t="s">
        <v>165</v>
      </c>
      <c r="B1114" s="26" t="s">
        <v>113</v>
      </c>
      <c r="C1114" s="27">
        <v>12566.28</v>
      </c>
      <c r="D1114" s="28">
        <v>45519</v>
      </c>
      <c r="E11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15" spans="1:5" ht="17.5" x14ac:dyDescent="0.35">
      <c r="A1115" s="25" t="s">
        <v>165</v>
      </c>
      <c r="B1115" s="26" t="s">
        <v>115</v>
      </c>
      <c r="C1115" s="27">
        <v>12183.29</v>
      </c>
      <c r="D1115" s="28">
        <v>45519</v>
      </c>
      <c r="E11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16" spans="1:5" ht="17.5" x14ac:dyDescent="0.35">
      <c r="A1116" s="25" t="s">
        <v>165</v>
      </c>
      <c r="B1116" s="26" t="s">
        <v>117</v>
      </c>
      <c r="C1116" s="27">
        <v>12183.29</v>
      </c>
      <c r="D1116" s="28">
        <v>45877</v>
      </c>
      <c r="E11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17" spans="1:5" ht="17.5" x14ac:dyDescent="0.35">
      <c r="A1117" s="25" t="s">
        <v>165</v>
      </c>
      <c r="B1117" s="26" t="s">
        <v>119</v>
      </c>
      <c r="C1117" s="27">
        <v>18551.82</v>
      </c>
      <c r="D1117" s="28">
        <v>45519</v>
      </c>
      <c r="E11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18" spans="1:5" ht="17.5" x14ac:dyDescent="0.35">
      <c r="A1118" s="25" t="s">
        <v>165</v>
      </c>
      <c r="B1118" s="26" t="s">
        <v>121</v>
      </c>
      <c r="C1118" s="27">
        <v>12245.44</v>
      </c>
      <c r="D1118" s="28">
        <v>45519</v>
      </c>
      <c r="E11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19" spans="1:5" ht="17.5" x14ac:dyDescent="0.35">
      <c r="A1119" s="25" t="s">
        <v>165</v>
      </c>
      <c r="B1119" s="26" t="s">
        <v>123</v>
      </c>
      <c r="C1119" s="27">
        <v>12245.44</v>
      </c>
      <c r="D1119" s="28">
        <v>45762</v>
      </c>
      <c r="E11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20" spans="1:5" ht="17.5" x14ac:dyDescent="0.35">
      <c r="A1120" s="25" t="s">
        <v>165</v>
      </c>
      <c r="B1120" s="26" t="s">
        <v>125</v>
      </c>
      <c r="C1120" s="27">
        <v>12245.44</v>
      </c>
      <c r="D1120" s="28">
        <v>46142</v>
      </c>
      <c r="E11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21" spans="1:5" ht="17.5" x14ac:dyDescent="0.35">
      <c r="A1121" s="25" t="s">
        <v>165</v>
      </c>
      <c r="B1121" s="26" t="s">
        <v>127</v>
      </c>
      <c r="C1121" s="27">
        <v>116448.85</v>
      </c>
      <c r="D1121" s="28">
        <v>45519</v>
      </c>
      <c r="E11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22" spans="1:5" ht="17.5" x14ac:dyDescent="0.35">
      <c r="A1122" s="25" t="s">
        <v>165</v>
      </c>
      <c r="B1122" s="26" t="s">
        <v>129</v>
      </c>
      <c r="C1122" s="27">
        <v>1565.17</v>
      </c>
      <c r="D1122" s="28">
        <v>45961</v>
      </c>
      <c r="E11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23" spans="1:5" ht="17.5" x14ac:dyDescent="0.35">
      <c r="A1123" s="25" t="s">
        <v>166</v>
      </c>
      <c r="B1123" s="26" t="s">
        <v>76</v>
      </c>
      <c r="C1123" s="27">
        <v>44477.81</v>
      </c>
      <c r="D1123" s="28">
        <v>45519</v>
      </c>
      <c r="E11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24" spans="1:5" ht="17.5" x14ac:dyDescent="0.35">
      <c r="A1124" s="25" t="s">
        <v>166</v>
      </c>
      <c r="B1124" s="26" t="s">
        <v>77</v>
      </c>
      <c r="C1124" s="27">
        <v>12107.65</v>
      </c>
      <c r="D1124" s="28">
        <v>45519</v>
      </c>
      <c r="E11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25" spans="1:5" ht="17.5" x14ac:dyDescent="0.35">
      <c r="A1125" s="25" t="s">
        <v>166</v>
      </c>
      <c r="B1125" s="26" t="s">
        <v>78</v>
      </c>
      <c r="C1125" s="27">
        <v>43011.62</v>
      </c>
      <c r="D1125" s="28">
        <v>45519</v>
      </c>
      <c r="E11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26" spans="1:5" ht="17.5" x14ac:dyDescent="0.35">
      <c r="A1126" s="25" t="s">
        <v>166</v>
      </c>
      <c r="B1126" s="26" t="s">
        <v>79</v>
      </c>
      <c r="C1126" s="27">
        <v>11708.53</v>
      </c>
      <c r="D1126" s="28">
        <v>45519</v>
      </c>
      <c r="E11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27" spans="1:5" ht="17.5" x14ac:dyDescent="0.35">
      <c r="A1127" s="25" t="s">
        <v>166</v>
      </c>
      <c r="B1127" s="26" t="s">
        <v>80</v>
      </c>
      <c r="C1127" s="27">
        <v>43011.62</v>
      </c>
      <c r="D1127" s="28">
        <v>45877</v>
      </c>
      <c r="E11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28" spans="1:5" ht="17.5" x14ac:dyDescent="0.35">
      <c r="A1128" s="25" t="s">
        <v>166</v>
      </c>
      <c r="B1128" s="26" t="s">
        <v>81</v>
      </c>
      <c r="C1128" s="27">
        <v>11708.53</v>
      </c>
      <c r="D1128" s="28">
        <v>45877</v>
      </c>
      <c r="E11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29" spans="1:5" ht="17.5" x14ac:dyDescent="0.35">
      <c r="A1129" s="25" t="s">
        <v>166</v>
      </c>
      <c r="B1129" s="26" t="s">
        <v>82</v>
      </c>
      <c r="C1129" s="27">
        <v>50838.83</v>
      </c>
      <c r="D1129" s="28">
        <v>45519</v>
      </c>
      <c r="E11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30" spans="1:5" ht="17.5" x14ac:dyDescent="0.35">
      <c r="A1130" s="25" t="s">
        <v>166</v>
      </c>
      <c r="B1130" s="26" t="s">
        <v>83</v>
      </c>
      <c r="C1130" s="27">
        <v>13326.87</v>
      </c>
      <c r="D1130" s="28">
        <v>45519</v>
      </c>
      <c r="E11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31" spans="1:5" ht="17.5" x14ac:dyDescent="0.35">
      <c r="A1131" s="25" t="s">
        <v>166</v>
      </c>
      <c r="B1131" s="26" t="s">
        <v>84</v>
      </c>
      <c r="C1131" s="27">
        <v>39854.67</v>
      </c>
      <c r="D1131" s="28">
        <v>45519</v>
      </c>
      <c r="E11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32" spans="1:5" ht="17.5" x14ac:dyDescent="0.35">
      <c r="A1132" s="25" t="s">
        <v>166</v>
      </c>
      <c r="B1132" s="26" t="s">
        <v>85</v>
      </c>
      <c r="C1132" s="27">
        <v>10447.48</v>
      </c>
      <c r="D1132" s="28">
        <v>45519</v>
      </c>
      <c r="E11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33" spans="1:5" ht="17.5" x14ac:dyDescent="0.35">
      <c r="A1133" s="25" t="s">
        <v>166</v>
      </c>
      <c r="B1133" s="26" t="s">
        <v>86</v>
      </c>
      <c r="C1133" s="27">
        <v>79646.19</v>
      </c>
      <c r="D1133" s="28">
        <v>45877</v>
      </c>
      <c r="E11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34" spans="1:5" ht="17.5" x14ac:dyDescent="0.35">
      <c r="A1134" s="25" t="s">
        <v>166</v>
      </c>
      <c r="B1134" s="26" t="s">
        <v>87</v>
      </c>
      <c r="C1134" s="27">
        <v>20878.419999999998</v>
      </c>
      <c r="D1134" s="28">
        <v>45877</v>
      </c>
      <c r="E11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35" spans="1:5" ht="17.5" x14ac:dyDescent="0.35">
      <c r="A1135" s="25" t="s">
        <v>166</v>
      </c>
      <c r="B1135" s="26" t="s">
        <v>88</v>
      </c>
      <c r="C1135" s="27">
        <v>26682.86</v>
      </c>
      <c r="D1135" s="28">
        <v>44880</v>
      </c>
      <c r="E11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136" spans="1:5" ht="17.5" x14ac:dyDescent="0.35">
      <c r="A1136" s="25" t="s">
        <v>166</v>
      </c>
      <c r="B1136" s="26" t="s">
        <v>89</v>
      </c>
      <c r="C1136" s="27">
        <v>28042.38</v>
      </c>
      <c r="D1136" s="28">
        <v>44957</v>
      </c>
      <c r="E11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137" spans="1:5" ht="17.5" x14ac:dyDescent="0.35">
      <c r="A1137" s="25" t="s">
        <v>166</v>
      </c>
      <c r="B1137" s="26" t="s">
        <v>90</v>
      </c>
      <c r="C1137" s="27">
        <v>23630.65</v>
      </c>
      <c r="D1137" s="28">
        <v>45140</v>
      </c>
      <c r="E11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138" spans="1:5" ht="17.5" x14ac:dyDescent="0.35">
      <c r="A1138" s="25" t="s">
        <v>166</v>
      </c>
      <c r="B1138" s="26" t="s">
        <v>73</v>
      </c>
      <c r="C1138" s="27">
        <v>133268.19</v>
      </c>
      <c r="D1138" s="28">
        <v>45504</v>
      </c>
      <c r="E11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39" spans="1:5" ht="17.5" x14ac:dyDescent="0.35">
      <c r="A1139" s="25" t="s">
        <v>166</v>
      </c>
      <c r="B1139" s="26" t="s">
        <v>92</v>
      </c>
      <c r="C1139" s="27">
        <v>20365.080000000002</v>
      </c>
      <c r="D1139" s="28">
        <v>45504</v>
      </c>
      <c r="E11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40" spans="1:5" ht="17.5" x14ac:dyDescent="0.35">
      <c r="A1140" s="25" t="s">
        <v>166</v>
      </c>
      <c r="B1140" s="26" t="s">
        <v>93</v>
      </c>
      <c r="C1140" s="27">
        <v>133268.19</v>
      </c>
      <c r="D1140" s="28">
        <v>45877</v>
      </c>
      <c r="E11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41" spans="1:5" ht="17.5" x14ac:dyDescent="0.35">
      <c r="A1141" s="25" t="s">
        <v>166</v>
      </c>
      <c r="B1141" s="26" t="s">
        <v>94</v>
      </c>
      <c r="C1141" s="27">
        <v>29888.77</v>
      </c>
      <c r="D1141" s="28">
        <v>45877</v>
      </c>
      <c r="E11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42" spans="1:5" ht="17.5" x14ac:dyDescent="0.35">
      <c r="A1142" s="25" t="s">
        <v>166</v>
      </c>
      <c r="B1142" s="26" t="s">
        <v>74</v>
      </c>
      <c r="C1142" s="27">
        <v>59191.17</v>
      </c>
      <c r="D1142" s="28">
        <v>45412</v>
      </c>
      <c r="E11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143" spans="1:5" ht="17.5" x14ac:dyDescent="0.35">
      <c r="A1143" s="25" t="s">
        <v>166</v>
      </c>
      <c r="B1143" s="26" t="s">
        <v>95</v>
      </c>
      <c r="C1143" s="27">
        <v>13275.12</v>
      </c>
      <c r="D1143" s="28">
        <v>45412</v>
      </c>
      <c r="E11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144" spans="1:5" ht="17.5" x14ac:dyDescent="0.35">
      <c r="A1144" s="25" t="s">
        <v>166</v>
      </c>
      <c r="B1144" s="26" t="s">
        <v>96</v>
      </c>
      <c r="C1144" s="27">
        <v>42355.39</v>
      </c>
      <c r="D1144" s="28">
        <v>44985</v>
      </c>
      <c r="E11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145" spans="1:5" ht="17.5" x14ac:dyDescent="0.35">
      <c r="A1145" s="25" t="s">
        <v>166</v>
      </c>
      <c r="B1145" s="26" t="s">
        <v>97</v>
      </c>
      <c r="C1145" s="27">
        <v>9499.27</v>
      </c>
      <c r="D1145" s="28">
        <v>44985</v>
      </c>
      <c r="E11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146" spans="1:5" ht="17.5" x14ac:dyDescent="0.35">
      <c r="A1146" s="25" t="s">
        <v>166</v>
      </c>
      <c r="B1146" s="26" t="s">
        <v>98</v>
      </c>
      <c r="C1146" s="27">
        <v>98815.98</v>
      </c>
      <c r="D1146" s="28">
        <v>44985</v>
      </c>
      <c r="E11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147" spans="1:5" ht="17.5" x14ac:dyDescent="0.35">
      <c r="A1147" s="25" t="s">
        <v>166</v>
      </c>
      <c r="B1147" s="26" t="s">
        <v>99</v>
      </c>
      <c r="C1147" s="27">
        <v>22161.98</v>
      </c>
      <c r="D1147" s="28">
        <v>44985</v>
      </c>
      <c r="E11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148" spans="1:5" ht="17.5" x14ac:dyDescent="0.35">
      <c r="A1148" s="25" t="s">
        <v>166</v>
      </c>
      <c r="B1148" s="26" t="s">
        <v>100</v>
      </c>
      <c r="C1148" s="27">
        <v>74344.710000000006</v>
      </c>
      <c r="D1148" s="28">
        <v>45127</v>
      </c>
      <c r="E11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149" spans="1:5" ht="17.5" x14ac:dyDescent="0.35">
      <c r="A1149" s="25" t="s">
        <v>166</v>
      </c>
      <c r="B1149" s="26" t="s">
        <v>101</v>
      </c>
      <c r="C1149" s="27">
        <v>16673.689999999999</v>
      </c>
      <c r="D1149" s="28">
        <v>45127</v>
      </c>
      <c r="E11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150" spans="1:5" ht="17.5" x14ac:dyDescent="0.35">
      <c r="A1150" s="25" t="s">
        <v>166</v>
      </c>
      <c r="B1150" s="26" t="s">
        <v>102</v>
      </c>
      <c r="C1150" s="27">
        <v>116488.5</v>
      </c>
      <c r="D1150" s="28">
        <v>45488</v>
      </c>
      <c r="E11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51" spans="1:5" ht="17.5" x14ac:dyDescent="0.35">
      <c r="A1151" s="25" t="s">
        <v>166</v>
      </c>
      <c r="B1151" s="26" t="s">
        <v>103</v>
      </c>
      <c r="C1151" s="27">
        <v>26125.5</v>
      </c>
      <c r="D1151" s="28">
        <v>45488</v>
      </c>
      <c r="E11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52" spans="1:5" ht="17.5" x14ac:dyDescent="0.35">
      <c r="A1152" s="25" t="s">
        <v>166</v>
      </c>
      <c r="B1152" s="26" t="s">
        <v>104</v>
      </c>
      <c r="C1152" s="27">
        <v>128890.73</v>
      </c>
      <c r="D1152" s="28">
        <v>45853</v>
      </c>
      <c r="E11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53" spans="1:5" ht="17.5" x14ac:dyDescent="0.35">
      <c r="A1153" s="25" t="s">
        <v>166</v>
      </c>
      <c r="B1153" s="26" t="s">
        <v>105</v>
      </c>
      <c r="C1153" s="27">
        <v>28907.01</v>
      </c>
      <c r="D1153" s="28">
        <v>45853</v>
      </c>
      <c r="E11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54" spans="1:5" ht="17.5" x14ac:dyDescent="0.35">
      <c r="A1154" s="25" t="s">
        <v>166</v>
      </c>
      <c r="B1154" s="26" t="s">
        <v>106</v>
      </c>
      <c r="C1154" s="27">
        <v>16811.89</v>
      </c>
      <c r="D1154" s="28">
        <v>45853</v>
      </c>
      <c r="E11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55" spans="1:5" ht="17.5" x14ac:dyDescent="0.35">
      <c r="A1155" s="25" t="s">
        <v>166</v>
      </c>
      <c r="B1155" s="26" t="s">
        <v>107</v>
      </c>
      <c r="C1155" s="27">
        <v>4407.0600000000004</v>
      </c>
      <c r="D1155" s="28">
        <v>45853</v>
      </c>
      <c r="E11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56" spans="1:5" ht="17.5" x14ac:dyDescent="0.35">
      <c r="A1156" s="25" t="s">
        <v>166</v>
      </c>
      <c r="B1156" s="26" t="s">
        <v>108</v>
      </c>
      <c r="C1156" s="27">
        <v>15993.24</v>
      </c>
      <c r="D1156" s="28">
        <v>45853</v>
      </c>
      <c r="E11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57" spans="1:5" ht="17.5" x14ac:dyDescent="0.35">
      <c r="A1157" s="25" t="s">
        <v>166</v>
      </c>
      <c r="B1157" s="26" t="s">
        <v>109</v>
      </c>
      <c r="C1157" s="27">
        <v>4192.46</v>
      </c>
      <c r="D1157" s="28">
        <v>45853</v>
      </c>
      <c r="E11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58" spans="1:5" ht="17.5" x14ac:dyDescent="0.35">
      <c r="A1158" s="25" t="s">
        <v>166</v>
      </c>
      <c r="B1158" s="26" t="s">
        <v>110</v>
      </c>
      <c r="C1158" s="27">
        <v>16811.89</v>
      </c>
      <c r="D1158" s="28">
        <v>46142</v>
      </c>
      <c r="E11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59" spans="1:5" ht="17.5" x14ac:dyDescent="0.35">
      <c r="A1159" s="25" t="s">
        <v>166</v>
      </c>
      <c r="B1159" s="26" t="s">
        <v>111</v>
      </c>
      <c r="C1159" s="27">
        <v>4407.0600000000004</v>
      </c>
      <c r="D1159" s="28">
        <v>46142</v>
      </c>
      <c r="E11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60" spans="1:5" ht="17.5" x14ac:dyDescent="0.35">
      <c r="A1160" s="25" t="s">
        <v>166</v>
      </c>
      <c r="B1160" s="26" t="s">
        <v>112</v>
      </c>
      <c r="C1160" s="27">
        <v>40525.06</v>
      </c>
      <c r="D1160" s="28">
        <v>45541</v>
      </c>
      <c r="E11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61" spans="1:5" ht="17.5" x14ac:dyDescent="0.35">
      <c r="A1161" s="25" t="s">
        <v>166</v>
      </c>
      <c r="B1161" s="26" t="s">
        <v>113</v>
      </c>
      <c r="C1161" s="27">
        <v>40401.589999999997</v>
      </c>
      <c r="D1161" s="28">
        <v>45519</v>
      </c>
      <c r="E11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62" spans="1:5" ht="17.5" x14ac:dyDescent="0.35">
      <c r="A1162" s="25" t="s">
        <v>166</v>
      </c>
      <c r="B1162" s="26" t="s">
        <v>114</v>
      </c>
      <c r="C1162" s="27">
        <v>10998.04</v>
      </c>
      <c r="D1162" s="28">
        <v>45519</v>
      </c>
      <c r="E11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63" spans="1:5" ht="17.5" x14ac:dyDescent="0.35">
      <c r="A1163" s="25" t="s">
        <v>166</v>
      </c>
      <c r="B1163" s="26" t="s">
        <v>115</v>
      </c>
      <c r="C1163" s="27">
        <v>39170.269999999997</v>
      </c>
      <c r="D1163" s="28">
        <v>45519</v>
      </c>
      <c r="E11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64" spans="1:5" ht="17.5" x14ac:dyDescent="0.35">
      <c r="A1164" s="25" t="s">
        <v>166</v>
      </c>
      <c r="B1164" s="26" t="s">
        <v>116</v>
      </c>
      <c r="C1164" s="27">
        <v>10662.85</v>
      </c>
      <c r="D1164" s="28">
        <v>45519</v>
      </c>
      <c r="E11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65" spans="1:5" ht="17.5" x14ac:dyDescent="0.35">
      <c r="A1165" s="25" t="s">
        <v>166</v>
      </c>
      <c r="B1165" s="26" t="s">
        <v>117</v>
      </c>
      <c r="C1165" s="27">
        <v>39170.269999999997</v>
      </c>
      <c r="D1165" s="28">
        <v>45877</v>
      </c>
      <c r="E11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66" spans="1:5" ht="17.5" x14ac:dyDescent="0.35">
      <c r="A1166" s="25" t="s">
        <v>166</v>
      </c>
      <c r="B1166" s="26" t="s">
        <v>118</v>
      </c>
      <c r="C1166" s="27">
        <v>10662.85</v>
      </c>
      <c r="D1166" s="28">
        <v>45877</v>
      </c>
      <c r="E11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67" spans="1:5" ht="17.5" x14ac:dyDescent="0.35">
      <c r="A1167" s="25" t="s">
        <v>166</v>
      </c>
      <c r="B1167" s="26" t="s">
        <v>119</v>
      </c>
      <c r="C1167" s="27">
        <v>59645.62</v>
      </c>
      <c r="D1167" s="28">
        <v>45519</v>
      </c>
      <c r="E11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68" spans="1:5" ht="17.5" x14ac:dyDescent="0.35">
      <c r="A1168" s="25" t="s">
        <v>166</v>
      </c>
      <c r="B1168" s="26" t="s">
        <v>120</v>
      </c>
      <c r="C1168" s="27">
        <v>15635.47</v>
      </c>
      <c r="D1168" s="28">
        <v>45519</v>
      </c>
      <c r="E11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69" spans="1:5" ht="17.5" x14ac:dyDescent="0.35">
      <c r="A1169" s="25" t="s">
        <v>166</v>
      </c>
      <c r="B1169" s="26" t="s">
        <v>121</v>
      </c>
      <c r="C1169" s="27">
        <v>39370.089999999997</v>
      </c>
      <c r="D1169" s="28">
        <v>45519</v>
      </c>
      <c r="E11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70" spans="1:5" ht="17.5" x14ac:dyDescent="0.35">
      <c r="A1170" s="25" t="s">
        <v>166</v>
      </c>
      <c r="B1170" s="26" t="s">
        <v>122</v>
      </c>
      <c r="C1170" s="27">
        <v>10320.459999999999</v>
      </c>
      <c r="D1170" s="28">
        <v>45519</v>
      </c>
      <c r="E11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71" spans="1:5" ht="17.5" x14ac:dyDescent="0.35">
      <c r="A1171" s="25" t="s">
        <v>166</v>
      </c>
      <c r="B1171" s="26" t="s">
        <v>123</v>
      </c>
      <c r="C1171" s="27">
        <v>39370.089999999997</v>
      </c>
      <c r="D1171" s="28">
        <v>45762</v>
      </c>
      <c r="E11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72" spans="1:5" ht="17.5" x14ac:dyDescent="0.35">
      <c r="A1172" s="25" t="s">
        <v>166</v>
      </c>
      <c r="B1172" s="26" t="s">
        <v>124</v>
      </c>
      <c r="C1172" s="27">
        <v>10320.459999999999</v>
      </c>
      <c r="D1172" s="28">
        <v>45762</v>
      </c>
      <c r="E11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73" spans="1:5" ht="17.5" x14ac:dyDescent="0.35">
      <c r="A1173" s="25" t="s">
        <v>166</v>
      </c>
      <c r="B1173" s="26" t="s">
        <v>125</v>
      </c>
      <c r="C1173" s="27">
        <v>39370.089999999997</v>
      </c>
      <c r="D1173" s="28">
        <v>46142</v>
      </c>
      <c r="E11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74" spans="1:5" ht="17.5" x14ac:dyDescent="0.35">
      <c r="A1174" s="25" t="s">
        <v>166</v>
      </c>
      <c r="B1174" s="26" t="s">
        <v>126</v>
      </c>
      <c r="C1174" s="27">
        <v>10320.459999999999</v>
      </c>
      <c r="D1174" s="28">
        <v>46142</v>
      </c>
      <c r="E11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75" spans="1:5" ht="17.5" x14ac:dyDescent="0.35">
      <c r="A1175" s="25" t="s">
        <v>166</v>
      </c>
      <c r="B1175" s="26" t="s">
        <v>127</v>
      </c>
      <c r="C1175" s="27">
        <v>374392.52</v>
      </c>
      <c r="D1175" s="28">
        <v>45519</v>
      </c>
      <c r="E11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76" spans="1:5" ht="17.5" x14ac:dyDescent="0.35">
      <c r="A1176" s="25" t="s">
        <v>166</v>
      </c>
      <c r="B1176" s="26" t="s">
        <v>128</v>
      </c>
      <c r="C1176" s="27">
        <v>98143.07</v>
      </c>
      <c r="D1176" s="28">
        <v>45519</v>
      </c>
      <c r="E11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77" spans="1:5" ht="17.5" x14ac:dyDescent="0.35">
      <c r="A1177" s="25" t="s">
        <v>166</v>
      </c>
      <c r="B1177" s="26" t="s">
        <v>129</v>
      </c>
      <c r="C1177" s="27">
        <v>5032.16</v>
      </c>
      <c r="D1177" s="28">
        <v>45961</v>
      </c>
      <c r="E11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78" spans="1:5" ht="17.5" x14ac:dyDescent="0.35">
      <c r="A1178" s="25" t="s">
        <v>166</v>
      </c>
      <c r="B1178" s="26" t="s">
        <v>130</v>
      </c>
      <c r="C1178" s="27">
        <v>1319.13</v>
      </c>
      <c r="D1178" s="28">
        <v>45961</v>
      </c>
      <c r="E11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79" spans="1:5" ht="17.5" x14ac:dyDescent="0.35">
      <c r="A1179" s="25" t="s">
        <v>167</v>
      </c>
      <c r="B1179" s="26" t="s">
        <v>76</v>
      </c>
      <c r="C1179" s="27">
        <v>38834.33</v>
      </c>
      <c r="D1179" s="28">
        <v>45519</v>
      </c>
      <c r="E11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80" spans="1:5" ht="17.5" x14ac:dyDescent="0.35">
      <c r="A1180" s="25" t="s">
        <v>167</v>
      </c>
      <c r="B1180" s="26" t="s">
        <v>77</v>
      </c>
      <c r="C1180" s="27">
        <v>10571.4</v>
      </c>
      <c r="D1180" s="28">
        <v>45519</v>
      </c>
      <c r="E11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81" spans="1:5" ht="17.5" x14ac:dyDescent="0.35">
      <c r="A1181" s="25" t="s">
        <v>167</v>
      </c>
      <c r="B1181" s="26" t="s">
        <v>78</v>
      </c>
      <c r="C1181" s="27">
        <v>37554.17</v>
      </c>
      <c r="D1181" s="28">
        <v>45519</v>
      </c>
      <c r="E11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82" spans="1:5" ht="17.5" x14ac:dyDescent="0.35">
      <c r="A1182" s="25" t="s">
        <v>167</v>
      </c>
      <c r="B1182" s="26" t="s">
        <v>79</v>
      </c>
      <c r="C1182" s="27">
        <v>10222.92</v>
      </c>
      <c r="D1182" s="28">
        <v>45519</v>
      </c>
      <c r="E11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83" spans="1:5" ht="17.5" x14ac:dyDescent="0.35">
      <c r="A1183" s="25" t="s">
        <v>167</v>
      </c>
      <c r="B1183" s="26" t="s">
        <v>80</v>
      </c>
      <c r="C1183" s="27">
        <v>37554.17</v>
      </c>
      <c r="D1183" s="28">
        <v>45877</v>
      </c>
      <c r="E11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84" spans="1:5" ht="17.5" x14ac:dyDescent="0.35">
      <c r="A1184" s="25" t="s">
        <v>167</v>
      </c>
      <c r="B1184" s="26" t="s">
        <v>81</v>
      </c>
      <c r="C1184" s="27">
        <v>10222.92</v>
      </c>
      <c r="D1184" s="28">
        <v>45877</v>
      </c>
      <c r="E11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85" spans="1:5" ht="17.5" x14ac:dyDescent="0.35">
      <c r="A1185" s="25" t="s">
        <v>167</v>
      </c>
      <c r="B1185" s="26" t="s">
        <v>82</v>
      </c>
      <c r="C1185" s="27">
        <v>44388.25</v>
      </c>
      <c r="D1185" s="28">
        <v>45519</v>
      </c>
      <c r="E11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86" spans="1:5" ht="17.5" x14ac:dyDescent="0.35">
      <c r="A1186" s="25" t="s">
        <v>167</v>
      </c>
      <c r="B1186" s="26" t="s">
        <v>83</v>
      </c>
      <c r="C1186" s="27">
        <v>11635.91</v>
      </c>
      <c r="D1186" s="28">
        <v>45519</v>
      </c>
      <c r="E11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87" spans="1:5" ht="17.5" x14ac:dyDescent="0.35">
      <c r="A1187" s="25" t="s">
        <v>167</v>
      </c>
      <c r="B1187" s="26" t="s">
        <v>84</v>
      </c>
      <c r="C1187" s="27">
        <v>34797.79</v>
      </c>
      <c r="D1187" s="28">
        <v>45519</v>
      </c>
      <c r="E11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88" spans="1:5" ht="17.5" x14ac:dyDescent="0.35">
      <c r="A1188" s="25" t="s">
        <v>167</v>
      </c>
      <c r="B1188" s="26" t="s">
        <v>85</v>
      </c>
      <c r="C1188" s="27">
        <v>9121.8799999999992</v>
      </c>
      <c r="D1188" s="28">
        <v>45519</v>
      </c>
      <c r="E11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89" spans="1:5" ht="17.5" x14ac:dyDescent="0.35">
      <c r="A1189" s="25" t="s">
        <v>167</v>
      </c>
      <c r="B1189" s="26" t="s">
        <v>86</v>
      </c>
      <c r="C1189" s="27">
        <v>69540.44</v>
      </c>
      <c r="D1189" s="28">
        <v>45877</v>
      </c>
      <c r="E11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90" spans="1:5" ht="17.5" x14ac:dyDescent="0.35">
      <c r="A1190" s="25" t="s">
        <v>167</v>
      </c>
      <c r="B1190" s="26" t="s">
        <v>87</v>
      </c>
      <c r="C1190" s="27">
        <v>18229.3</v>
      </c>
      <c r="D1190" s="28">
        <v>45877</v>
      </c>
      <c r="E11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191" spans="1:5" ht="17.5" x14ac:dyDescent="0.35">
      <c r="A1191" s="25" t="s">
        <v>167</v>
      </c>
      <c r="B1191" s="26" t="s">
        <v>70</v>
      </c>
      <c r="C1191" s="27">
        <v>103877.92</v>
      </c>
      <c r="D1191" s="28">
        <v>44880</v>
      </c>
      <c r="E11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192" spans="1:5" ht="17.5" x14ac:dyDescent="0.35">
      <c r="A1192" s="25" t="s">
        <v>167</v>
      </c>
      <c r="B1192" s="26" t="s">
        <v>88</v>
      </c>
      <c r="C1192" s="27">
        <v>27230.51</v>
      </c>
      <c r="D1192" s="28">
        <v>44880</v>
      </c>
      <c r="E11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193" spans="1:5" ht="17.5" x14ac:dyDescent="0.35">
      <c r="A1193" s="25" t="s">
        <v>167</v>
      </c>
      <c r="B1193" s="26" t="s">
        <v>71</v>
      </c>
      <c r="C1193" s="27">
        <v>109170.63</v>
      </c>
      <c r="D1193" s="28">
        <v>44925</v>
      </c>
      <c r="E11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194" spans="1:5" ht="17.5" x14ac:dyDescent="0.35">
      <c r="A1194" s="25" t="s">
        <v>167</v>
      </c>
      <c r="B1194" s="26" t="s">
        <v>89</v>
      </c>
      <c r="C1194" s="27">
        <v>28617.94</v>
      </c>
      <c r="D1194" s="28">
        <v>44925</v>
      </c>
      <c r="E11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195" spans="1:5" ht="17.5" x14ac:dyDescent="0.35">
      <c r="A1195" s="25" t="s">
        <v>167</v>
      </c>
      <c r="B1195" s="26" t="s">
        <v>72</v>
      </c>
      <c r="C1195" s="27">
        <v>91995.49</v>
      </c>
      <c r="D1195" s="28">
        <v>45139</v>
      </c>
      <c r="E11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196" spans="1:5" ht="17.5" x14ac:dyDescent="0.35">
      <c r="A1196" s="25" t="s">
        <v>167</v>
      </c>
      <c r="B1196" s="26" t="s">
        <v>90</v>
      </c>
      <c r="C1196" s="27">
        <v>20632.32</v>
      </c>
      <c r="D1196" s="28">
        <v>45139</v>
      </c>
      <c r="E11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197" spans="1:5" ht="17.5" x14ac:dyDescent="0.35">
      <c r="A1197" s="25" t="s">
        <v>167</v>
      </c>
      <c r="B1197" s="26" t="s">
        <v>73</v>
      </c>
      <c r="C1197" s="27">
        <v>116358.71</v>
      </c>
      <c r="D1197" s="28">
        <v>45504</v>
      </c>
      <c r="E11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98" spans="1:5" ht="17.5" x14ac:dyDescent="0.35">
      <c r="A1198" s="25" t="s">
        <v>167</v>
      </c>
      <c r="B1198" s="26" t="s">
        <v>91</v>
      </c>
      <c r="C1198" s="27">
        <v>51438.06</v>
      </c>
      <c r="D1198" s="28">
        <v>45504</v>
      </c>
      <c r="E11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199" spans="1:5" ht="17.5" x14ac:dyDescent="0.35">
      <c r="A1199" s="25" t="s">
        <v>167</v>
      </c>
      <c r="B1199" s="26" t="s">
        <v>92</v>
      </c>
      <c r="C1199" s="27">
        <v>17781.099999999999</v>
      </c>
      <c r="D1199" s="28">
        <v>45504</v>
      </c>
      <c r="E11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00" spans="1:5" ht="17.5" x14ac:dyDescent="0.35">
      <c r="A1200" s="25" t="s">
        <v>167</v>
      </c>
      <c r="B1200" s="26" t="s">
        <v>93</v>
      </c>
      <c r="C1200" s="27">
        <v>116358.71</v>
      </c>
      <c r="D1200" s="28">
        <v>45877</v>
      </c>
      <c r="E12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01" spans="1:5" ht="17.5" x14ac:dyDescent="0.35">
      <c r="A1201" s="25" t="s">
        <v>167</v>
      </c>
      <c r="B1201" s="26" t="s">
        <v>94</v>
      </c>
      <c r="C1201" s="27">
        <v>26096.39</v>
      </c>
      <c r="D1201" s="28">
        <v>45877</v>
      </c>
      <c r="E12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02" spans="1:5" ht="17.5" x14ac:dyDescent="0.35">
      <c r="A1202" s="25" t="s">
        <v>167</v>
      </c>
      <c r="B1202" s="26" t="s">
        <v>74</v>
      </c>
      <c r="C1202" s="27">
        <v>51680.81</v>
      </c>
      <c r="D1202" s="28">
        <v>45412</v>
      </c>
      <c r="E12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203" spans="1:5" ht="17.5" x14ac:dyDescent="0.35">
      <c r="A1203" s="25" t="s">
        <v>167</v>
      </c>
      <c r="B1203" s="26" t="s">
        <v>95</v>
      </c>
      <c r="C1203" s="27">
        <v>11590.73</v>
      </c>
      <c r="D1203" s="28">
        <v>45412</v>
      </c>
      <c r="E12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204" spans="1:5" ht="17.5" x14ac:dyDescent="0.35">
      <c r="A1204" s="25" t="s">
        <v>167</v>
      </c>
      <c r="B1204" s="26" t="s">
        <v>97</v>
      </c>
      <c r="C1204" s="27">
        <v>9694.24</v>
      </c>
      <c r="D1204" s="28">
        <v>44985</v>
      </c>
      <c r="E12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205" spans="1:5" ht="17.5" x14ac:dyDescent="0.35">
      <c r="A1205" s="25" t="s">
        <v>167</v>
      </c>
      <c r="B1205" s="26" t="s">
        <v>99</v>
      </c>
      <c r="C1205" s="27">
        <v>22616.85</v>
      </c>
      <c r="D1205" s="28">
        <v>44985</v>
      </c>
      <c r="E12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206" spans="1:5" ht="17.5" x14ac:dyDescent="0.35">
      <c r="A1206" s="25" t="s">
        <v>167</v>
      </c>
      <c r="B1206" s="26" t="s">
        <v>101</v>
      </c>
      <c r="C1206" s="27">
        <v>14558.07</v>
      </c>
      <c r="D1206" s="28">
        <v>45127</v>
      </c>
      <c r="E12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207" spans="1:5" ht="17.5" x14ac:dyDescent="0.35">
      <c r="A1207" s="25" t="s">
        <v>167</v>
      </c>
      <c r="B1207" s="26" t="s">
        <v>103</v>
      </c>
      <c r="C1207" s="27">
        <v>22810.62</v>
      </c>
      <c r="D1207" s="28">
        <v>45488</v>
      </c>
      <c r="E12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08" spans="1:5" ht="17.5" x14ac:dyDescent="0.35">
      <c r="A1208" s="25" t="s">
        <v>167</v>
      </c>
      <c r="B1208" s="26" t="s">
        <v>105</v>
      </c>
      <c r="C1208" s="27">
        <v>25239.200000000001</v>
      </c>
      <c r="D1208" s="28">
        <v>45853</v>
      </c>
      <c r="E12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09" spans="1:5" ht="17.5" x14ac:dyDescent="0.35">
      <c r="A1209" s="25" t="s">
        <v>167</v>
      </c>
      <c r="B1209" s="26" t="s">
        <v>106</v>
      </c>
      <c r="C1209" s="27">
        <v>14678.75</v>
      </c>
      <c r="D1209" s="28">
        <v>45853</v>
      </c>
      <c r="E12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10" spans="1:5" ht="17.5" x14ac:dyDescent="0.35">
      <c r="A1210" s="25" t="s">
        <v>167</v>
      </c>
      <c r="B1210" s="26" t="s">
        <v>107</v>
      </c>
      <c r="C1210" s="27">
        <v>3847.88</v>
      </c>
      <c r="D1210" s="28">
        <v>45853</v>
      </c>
      <c r="E12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11" spans="1:5" ht="17.5" x14ac:dyDescent="0.35">
      <c r="A1211" s="25" t="s">
        <v>167</v>
      </c>
      <c r="B1211" s="26" t="s">
        <v>108</v>
      </c>
      <c r="C1211" s="27">
        <v>13963.97</v>
      </c>
      <c r="D1211" s="28">
        <v>45853</v>
      </c>
      <c r="E12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12" spans="1:5" ht="17.5" x14ac:dyDescent="0.35">
      <c r="A1212" s="25" t="s">
        <v>167</v>
      </c>
      <c r="B1212" s="26" t="s">
        <v>109</v>
      </c>
      <c r="C1212" s="27">
        <v>3660.51</v>
      </c>
      <c r="D1212" s="28">
        <v>45853</v>
      </c>
      <c r="E12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13" spans="1:5" ht="17.5" x14ac:dyDescent="0.35">
      <c r="A1213" s="25" t="s">
        <v>167</v>
      </c>
      <c r="B1213" s="26" t="s">
        <v>110</v>
      </c>
      <c r="C1213" s="27">
        <v>14678.75</v>
      </c>
      <c r="D1213" s="28">
        <v>46142</v>
      </c>
      <c r="E12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14" spans="1:5" ht="17.5" x14ac:dyDescent="0.35">
      <c r="A1214" s="25" t="s">
        <v>167</v>
      </c>
      <c r="B1214" s="26" t="s">
        <v>111</v>
      </c>
      <c r="C1214" s="27">
        <v>3847.88</v>
      </c>
      <c r="D1214" s="28">
        <v>46142</v>
      </c>
      <c r="E12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15" spans="1:5" ht="17.5" x14ac:dyDescent="0.35">
      <c r="A1215" s="25" t="s">
        <v>167</v>
      </c>
      <c r="B1215" s="26" t="s">
        <v>113</v>
      </c>
      <c r="C1215" s="27">
        <v>35275.32</v>
      </c>
      <c r="D1215" s="28">
        <v>45519</v>
      </c>
      <c r="E12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16" spans="1:5" ht="17.5" x14ac:dyDescent="0.35">
      <c r="A1216" s="25" t="s">
        <v>167</v>
      </c>
      <c r="B1216" s="26" t="s">
        <v>114</v>
      </c>
      <c r="C1216" s="27">
        <v>9602.57</v>
      </c>
      <c r="D1216" s="28">
        <v>45519</v>
      </c>
      <c r="E12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17" spans="1:5" ht="17.5" x14ac:dyDescent="0.35">
      <c r="A1217" s="25" t="s">
        <v>167</v>
      </c>
      <c r="B1217" s="26" t="s">
        <v>115</v>
      </c>
      <c r="C1217" s="27">
        <v>34200.22</v>
      </c>
      <c r="D1217" s="28">
        <v>45519</v>
      </c>
      <c r="E12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18" spans="1:5" ht="17.5" x14ac:dyDescent="0.35">
      <c r="A1218" s="25" t="s">
        <v>167</v>
      </c>
      <c r="B1218" s="26" t="s">
        <v>116</v>
      </c>
      <c r="C1218" s="27">
        <v>9309.91</v>
      </c>
      <c r="D1218" s="28">
        <v>45519</v>
      </c>
      <c r="E12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19" spans="1:5" ht="17.5" x14ac:dyDescent="0.35">
      <c r="A1219" s="25" t="s">
        <v>167</v>
      </c>
      <c r="B1219" s="26" t="s">
        <v>117</v>
      </c>
      <c r="C1219" s="27">
        <v>34200.22</v>
      </c>
      <c r="D1219" s="28">
        <v>45877</v>
      </c>
      <c r="E12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20" spans="1:5" ht="17.5" x14ac:dyDescent="0.35">
      <c r="A1220" s="25" t="s">
        <v>167</v>
      </c>
      <c r="B1220" s="26" t="s">
        <v>118</v>
      </c>
      <c r="C1220" s="27">
        <v>9309.91</v>
      </c>
      <c r="D1220" s="28">
        <v>45877</v>
      </c>
      <c r="E12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21" spans="1:5" ht="17.5" x14ac:dyDescent="0.35">
      <c r="A1221" s="25" t="s">
        <v>167</v>
      </c>
      <c r="B1221" s="26" t="s">
        <v>119</v>
      </c>
      <c r="C1221" s="27">
        <v>52077.599999999999</v>
      </c>
      <c r="D1221" s="28">
        <v>45519</v>
      </c>
      <c r="E12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22" spans="1:5" ht="17.5" x14ac:dyDescent="0.35">
      <c r="A1222" s="25" t="s">
        <v>167</v>
      </c>
      <c r="B1222" s="26" t="s">
        <v>120</v>
      </c>
      <c r="C1222" s="27">
        <v>13651.6</v>
      </c>
      <c r="D1222" s="28">
        <v>45519</v>
      </c>
      <c r="E12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23" spans="1:5" ht="17.5" x14ac:dyDescent="0.35">
      <c r="A1223" s="25" t="s">
        <v>167</v>
      </c>
      <c r="B1223" s="26" t="s">
        <v>121</v>
      </c>
      <c r="C1223" s="27">
        <v>34374.69</v>
      </c>
      <c r="D1223" s="28">
        <v>45519</v>
      </c>
      <c r="E12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24" spans="1:5" ht="17.5" x14ac:dyDescent="0.35">
      <c r="A1224" s="25" t="s">
        <v>167</v>
      </c>
      <c r="B1224" s="26" t="s">
        <v>122</v>
      </c>
      <c r="C1224" s="27">
        <v>9010.9699999999993</v>
      </c>
      <c r="D1224" s="28">
        <v>45519</v>
      </c>
      <c r="E12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25" spans="1:5" ht="17.5" x14ac:dyDescent="0.35">
      <c r="A1225" s="25" t="s">
        <v>167</v>
      </c>
      <c r="B1225" s="26" t="s">
        <v>123</v>
      </c>
      <c r="C1225" s="27">
        <v>34374.69</v>
      </c>
      <c r="D1225" s="28">
        <v>45762</v>
      </c>
      <c r="E12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26" spans="1:5" ht="17.5" x14ac:dyDescent="0.35">
      <c r="A1226" s="25" t="s">
        <v>167</v>
      </c>
      <c r="B1226" s="26" t="s">
        <v>124</v>
      </c>
      <c r="C1226" s="27">
        <v>9010.9699999999993</v>
      </c>
      <c r="D1226" s="28">
        <v>45762</v>
      </c>
      <c r="E12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27" spans="1:5" ht="17.5" x14ac:dyDescent="0.35">
      <c r="A1227" s="25" t="s">
        <v>167</v>
      </c>
      <c r="B1227" s="26" t="s">
        <v>125</v>
      </c>
      <c r="C1227" s="27">
        <v>34374.69</v>
      </c>
      <c r="D1227" s="28">
        <v>46142</v>
      </c>
      <c r="E12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28" spans="1:5" ht="17.5" x14ac:dyDescent="0.35">
      <c r="A1228" s="25" t="s">
        <v>167</v>
      </c>
      <c r="B1228" s="26" t="s">
        <v>126</v>
      </c>
      <c r="C1228" s="27">
        <v>9010.9699999999993</v>
      </c>
      <c r="D1228" s="28">
        <v>46142</v>
      </c>
      <c r="E12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29" spans="1:5" ht="17.5" x14ac:dyDescent="0.35">
      <c r="A1229" s="25" t="s">
        <v>167</v>
      </c>
      <c r="B1229" s="26" t="s">
        <v>127</v>
      </c>
      <c r="C1229" s="27">
        <v>326888.44</v>
      </c>
      <c r="D1229" s="28">
        <v>45519</v>
      </c>
      <c r="E12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30" spans="1:5" ht="17.5" x14ac:dyDescent="0.35">
      <c r="A1230" s="25" t="s">
        <v>167</v>
      </c>
      <c r="B1230" s="26" t="s">
        <v>128</v>
      </c>
      <c r="C1230" s="27">
        <v>85690.38</v>
      </c>
      <c r="D1230" s="28">
        <v>45519</v>
      </c>
      <c r="E12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31" spans="1:5" ht="17.5" x14ac:dyDescent="0.35">
      <c r="A1231" s="25" t="s">
        <v>167</v>
      </c>
      <c r="B1231" s="26" t="s">
        <v>129</v>
      </c>
      <c r="C1231" s="27">
        <v>4393.66</v>
      </c>
      <c r="D1231" s="28">
        <v>45961</v>
      </c>
      <c r="E12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32" spans="1:5" ht="17.5" x14ac:dyDescent="0.35">
      <c r="A1232" s="25" t="s">
        <v>167</v>
      </c>
      <c r="B1232" s="26" t="s">
        <v>130</v>
      </c>
      <c r="C1232" s="27">
        <v>1151.75</v>
      </c>
      <c r="D1232" s="28">
        <v>45961</v>
      </c>
      <c r="E12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33" spans="1:5" ht="17.5" x14ac:dyDescent="0.35">
      <c r="A1233" s="25" t="s">
        <v>168</v>
      </c>
      <c r="B1233" s="26" t="s">
        <v>76</v>
      </c>
      <c r="C1233" s="27">
        <v>11627.57</v>
      </c>
      <c r="D1233" s="28">
        <v>45519</v>
      </c>
      <c r="E12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34" spans="1:5" ht="17.5" x14ac:dyDescent="0.35">
      <c r="A1234" s="25" t="s">
        <v>168</v>
      </c>
      <c r="B1234" s="26" t="s">
        <v>78</v>
      </c>
      <c r="C1234" s="27">
        <v>11244.27</v>
      </c>
      <c r="D1234" s="28">
        <v>45519</v>
      </c>
      <c r="E12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35" spans="1:5" ht="17.5" x14ac:dyDescent="0.35">
      <c r="A1235" s="25" t="s">
        <v>168</v>
      </c>
      <c r="B1235" s="26" t="s">
        <v>80</v>
      </c>
      <c r="C1235" s="27">
        <v>11244.27</v>
      </c>
      <c r="D1235" s="28">
        <v>45877</v>
      </c>
      <c r="E12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36" spans="1:5" ht="17.5" x14ac:dyDescent="0.35">
      <c r="A1236" s="25" t="s">
        <v>168</v>
      </c>
      <c r="B1236" s="26" t="s">
        <v>82</v>
      </c>
      <c r="C1236" s="27">
        <v>13290.49</v>
      </c>
      <c r="D1236" s="28">
        <v>45519</v>
      </c>
      <c r="E12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37" spans="1:5" ht="17.5" x14ac:dyDescent="0.35">
      <c r="A1237" s="25" t="s">
        <v>168</v>
      </c>
      <c r="B1237" s="26" t="s">
        <v>84</v>
      </c>
      <c r="C1237" s="27">
        <v>10418.969999999999</v>
      </c>
      <c r="D1237" s="28">
        <v>45519</v>
      </c>
      <c r="E12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38" spans="1:5" ht="17.5" x14ac:dyDescent="0.35">
      <c r="A1238" s="25" t="s">
        <v>168</v>
      </c>
      <c r="B1238" s="26" t="s">
        <v>86</v>
      </c>
      <c r="C1238" s="27">
        <v>20821.43</v>
      </c>
      <c r="D1238" s="28">
        <v>45877</v>
      </c>
      <c r="E12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39" spans="1:5" ht="17.5" x14ac:dyDescent="0.35">
      <c r="A1239" s="25" t="s">
        <v>168</v>
      </c>
      <c r="B1239" s="26" t="s">
        <v>70</v>
      </c>
      <c r="C1239" s="27">
        <v>31102.58</v>
      </c>
      <c r="D1239" s="28">
        <v>44880</v>
      </c>
      <c r="E12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240" spans="1:5" ht="17.5" x14ac:dyDescent="0.35">
      <c r="A1240" s="25" t="s">
        <v>168</v>
      </c>
      <c r="B1240" s="26" t="s">
        <v>71</v>
      </c>
      <c r="C1240" s="27">
        <v>32687.29</v>
      </c>
      <c r="D1240" s="28">
        <v>44925</v>
      </c>
      <c r="E12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241" spans="1:5" ht="17.5" x14ac:dyDescent="0.35">
      <c r="A1241" s="25" t="s">
        <v>168</v>
      </c>
      <c r="B1241" s="26" t="s">
        <v>72</v>
      </c>
      <c r="C1241" s="27">
        <v>27544.799999999999</v>
      </c>
      <c r="D1241" s="28">
        <v>45140</v>
      </c>
      <c r="E12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242" spans="1:5" ht="17.5" x14ac:dyDescent="0.35">
      <c r="A1242" s="25" t="s">
        <v>168</v>
      </c>
      <c r="B1242" s="26" t="s">
        <v>73</v>
      </c>
      <c r="C1242" s="27">
        <v>34839.51</v>
      </c>
      <c r="D1242" s="28">
        <v>45504</v>
      </c>
      <c r="E12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43" spans="1:5" ht="17.5" x14ac:dyDescent="0.35">
      <c r="A1243" s="25" t="s">
        <v>168</v>
      </c>
      <c r="B1243" s="26" t="s">
        <v>93</v>
      </c>
      <c r="C1243" s="27">
        <v>34839.51</v>
      </c>
      <c r="D1243" s="28">
        <v>45877</v>
      </c>
      <c r="E12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44" spans="1:5" ht="17.5" x14ac:dyDescent="0.35">
      <c r="A1244" s="25" t="s">
        <v>168</v>
      </c>
      <c r="B1244" s="26" t="s">
        <v>74</v>
      </c>
      <c r="C1244" s="27">
        <v>15474</v>
      </c>
      <c r="D1244" s="28">
        <v>45412</v>
      </c>
      <c r="E12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245" spans="1:5" ht="17.5" x14ac:dyDescent="0.35">
      <c r="A1245" s="25" t="s">
        <v>168</v>
      </c>
      <c r="B1245" s="26" t="s">
        <v>96</v>
      </c>
      <c r="C1245" s="27">
        <v>11072.72</v>
      </c>
      <c r="D1245" s="28">
        <v>44985</v>
      </c>
      <c r="E12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246" spans="1:5" ht="17.5" x14ac:dyDescent="0.35">
      <c r="A1246" s="25" t="s">
        <v>168</v>
      </c>
      <c r="B1246" s="26" t="s">
        <v>98</v>
      </c>
      <c r="C1246" s="27">
        <v>25832.880000000001</v>
      </c>
      <c r="D1246" s="28">
        <v>44985</v>
      </c>
      <c r="E12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247" spans="1:5" ht="17.5" x14ac:dyDescent="0.35">
      <c r="A1247" s="25" t="s">
        <v>168</v>
      </c>
      <c r="B1247" s="26" t="s">
        <v>100</v>
      </c>
      <c r="C1247" s="27">
        <v>19435.490000000002</v>
      </c>
      <c r="D1247" s="28">
        <v>45127</v>
      </c>
      <c r="E12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248" spans="1:5" ht="17.5" x14ac:dyDescent="0.35">
      <c r="A1248" s="25" t="s">
        <v>168</v>
      </c>
      <c r="B1248" s="26" t="s">
        <v>102</v>
      </c>
      <c r="C1248" s="27">
        <v>30452.9</v>
      </c>
      <c r="D1248" s="28">
        <v>45488</v>
      </c>
      <c r="E12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49" spans="1:5" ht="17.5" x14ac:dyDescent="0.35">
      <c r="A1249" s="25" t="s">
        <v>168</v>
      </c>
      <c r="B1249" s="26" t="s">
        <v>104</v>
      </c>
      <c r="C1249" s="27">
        <v>33695.14</v>
      </c>
      <c r="D1249" s="28">
        <v>45853</v>
      </c>
      <c r="E12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50" spans="1:5" ht="17.5" x14ac:dyDescent="0.35">
      <c r="A1250" s="25" t="s">
        <v>168</v>
      </c>
      <c r="B1250" s="26" t="s">
        <v>106</v>
      </c>
      <c r="C1250" s="27">
        <v>4395.03</v>
      </c>
      <c r="D1250" s="28">
        <v>45853</v>
      </c>
      <c r="E12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51" spans="1:5" ht="17.5" x14ac:dyDescent="0.35">
      <c r="A1251" s="25" t="s">
        <v>168</v>
      </c>
      <c r="B1251" s="26" t="s">
        <v>108</v>
      </c>
      <c r="C1251" s="27">
        <v>4181.0200000000004</v>
      </c>
      <c r="D1251" s="28">
        <v>45853</v>
      </c>
      <c r="E12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52" spans="1:5" ht="17.5" x14ac:dyDescent="0.35">
      <c r="A1252" s="25" t="s">
        <v>168</v>
      </c>
      <c r="B1252" s="26" t="s">
        <v>110</v>
      </c>
      <c r="C1252" s="27">
        <v>4395.03</v>
      </c>
      <c r="D1252" s="28">
        <v>46142</v>
      </c>
      <c r="E12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53" spans="1:5" ht="17.5" x14ac:dyDescent="0.35">
      <c r="A1253" s="25" t="s">
        <v>168</v>
      </c>
      <c r="B1253" s="26" t="s">
        <v>112</v>
      </c>
      <c r="C1253" s="27">
        <v>8393.86</v>
      </c>
      <c r="D1253" s="28">
        <v>45541</v>
      </c>
      <c r="E12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54" spans="1:5" ht="17.5" x14ac:dyDescent="0.35">
      <c r="A1254" s="25" t="s">
        <v>168</v>
      </c>
      <c r="B1254" s="26" t="s">
        <v>113</v>
      </c>
      <c r="C1254" s="27">
        <v>10561.95</v>
      </c>
      <c r="D1254" s="28">
        <v>45519</v>
      </c>
      <c r="E12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55" spans="1:5" ht="17.5" x14ac:dyDescent="0.35">
      <c r="A1255" s="25" t="s">
        <v>168</v>
      </c>
      <c r="B1255" s="26" t="s">
        <v>115</v>
      </c>
      <c r="C1255" s="27">
        <v>10240.049999999999</v>
      </c>
      <c r="D1255" s="28">
        <v>45519</v>
      </c>
      <c r="E12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56" spans="1:5" ht="17.5" x14ac:dyDescent="0.35">
      <c r="A1256" s="25" t="s">
        <v>168</v>
      </c>
      <c r="B1256" s="26" t="s">
        <v>117</v>
      </c>
      <c r="C1256" s="27">
        <v>10240.049999999999</v>
      </c>
      <c r="D1256" s="28">
        <v>45877</v>
      </c>
      <c r="E12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57" spans="1:5" ht="17.5" x14ac:dyDescent="0.35">
      <c r="A1257" s="25" t="s">
        <v>168</v>
      </c>
      <c r="B1257" s="26" t="s">
        <v>119</v>
      </c>
      <c r="C1257" s="27">
        <v>15592.8</v>
      </c>
      <c r="D1257" s="28">
        <v>45519</v>
      </c>
      <c r="E12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58" spans="1:5" ht="17.5" x14ac:dyDescent="0.35">
      <c r="A1258" s="25" t="s">
        <v>168</v>
      </c>
      <c r="B1258" s="26" t="s">
        <v>121</v>
      </c>
      <c r="C1258" s="27">
        <v>10292.290000000001</v>
      </c>
      <c r="D1258" s="28">
        <v>45519</v>
      </c>
      <c r="E12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59" spans="1:5" ht="17.5" x14ac:dyDescent="0.35">
      <c r="A1259" s="25" t="s">
        <v>168</v>
      </c>
      <c r="B1259" s="26" t="s">
        <v>123</v>
      </c>
      <c r="C1259" s="27">
        <v>10292.290000000001</v>
      </c>
      <c r="D1259" s="28">
        <v>45762</v>
      </c>
      <c r="E12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60" spans="1:5" ht="17.5" x14ac:dyDescent="0.35">
      <c r="A1260" s="25" t="s">
        <v>168</v>
      </c>
      <c r="B1260" s="26" t="s">
        <v>125</v>
      </c>
      <c r="C1260" s="27">
        <v>10292.290000000001</v>
      </c>
      <c r="D1260" s="28">
        <v>46142</v>
      </c>
      <c r="E12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61" spans="1:5" ht="17.5" x14ac:dyDescent="0.35">
      <c r="A1261" s="25" t="s">
        <v>168</v>
      </c>
      <c r="B1261" s="26" t="s">
        <v>127</v>
      </c>
      <c r="C1261" s="27">
        <v>97875.21</v>
      </c>
      <c r="D1261" s="28">
        <v>45519</v>
      </c>
      <c r="E12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62" spans="1:5" ht="17.5" x14ac:dyDescent="0.35">
      <c r="A1262" s="25" t="s">
        <v>168</v>
      </c>
      <c r="B1262" s="26" t="s">
        <v>129</v>
      </c>
      <c r="C1262" s="27">
        <v>1315.53</v>
      </c>
      <c r="D1262" s="28">
        <v>45961</v>
      </c>
      <c r="E12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63" spans="1:5" ht="17.5" x14ac:dyDescent="0.35">
      <c r="A1263" s="25" t="s">
        <v>169</v>
      </c>
      <c r="B1263" s="26" t="s">
        <v>76</v>
      </c>
      <c r="C1263" s="27">
        <v>7543.58</v>
      </c>
      <c r="D1263" s="28">
        <v>45519</v>
      </c>
      <c r="E12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64" spans="1:5" ht="17.5" x14ac:dyDescent="0.35">
      <c r="A1264" s="25" t="s">
        <v>169</v>
      </c>
      <c r="B1264" s="26" t="s">
        <v>78</v>
      </c>
      <c r="C1264" s="27">
        <v>7294.91</v>
      </c>
      <c r="D1264" s="28">
        <v>45519</v>
      </c>
      <c r="E12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65" spans="1:5" ht="17.5" x14ac:dyDescent="0.35">
      <c r="A1265" s="25" t="s">
        <v>169</v>
      </c>
      <c r="B1265" s="26" t="s">
        <v>80</v>
      </c>
      <c r="C1265" s="27">
        <v>7294.91</v>
      </c>
      <c r="D1265" s="28">
        <v>45877</v>
      </c>
      <c r="E12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66" spans="1:5" ht="17.5" x14ac:dyDescent="0.35">
      <c r="A1266" s="25" t="s">
        <v>169</v>
      </c>
      <c r="B1266" s="26" t="s">
        <v>82</v>
      </c>
      <c r="C1266" s="27">
        <v>8622.43</v>
      </c>
      <c r="D1266" s="28">
        <v>45519</v>
      </c>
      <c r="E12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67" spans="1:5" ht="17.5" x14ac:dyDescent="0.35">
      <c r="A1267" s="25" t="s">
        <v>169</v>
      </c>
      <c r="B1267" s="26" t="s">
        <v>84</v>
      </c>
      <c r="C1267" s="27">
        <v>6759.48</v>
      </c>
      <c r="D1267" s="28">
        <v>45519</v>
      </c>
      <c r="E12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68" spans="1:5" ht="17.5" x14ac:dyDescent="0.35">
      <c r="A1268" s="25" t="s">
        <v>169</v>
      </c>
      <c r="B1268" s="26" t="s">
        <v>86</v>
      </c>
      <c r="C1268" s="27">
        <v>13508.26</v>
      </c>
      <c r="D1268" s="28">
        <v>45877</v>
      </c>
      <c r="E12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69" spans="1:5" ht="17.5" x14ac:dyDescent="0.35">
      <c r="A1269" s="25" t="s">
        <v>169</v>
      </c>
      <c r="B1269" s="26" t="s">
        <v>70</v>
      </c>
      <c r="C1269" s="27">
        <v>20178.330000000002</v>
      </c>
      <c r="D1269" s="28">
        <v>44880</v>
      </c>
      <c r="E12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270" spans="1:5" ht="17.5" x14ac:dyDescent="0.35">
      <c r="A1270" s="25" t="s">
        <v>169</v>
      </c>
      <c r="B1270" s="26" t="s">
        <v>71</v>
      </c>
      <c r="C1270" s="27">
        <v>21206.44</v>
      </c>
      <c r="D1270" s="28">
        <v>44925</v>
      </c>
      <c r="E12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271" spans="1:5" ht="17.5" x14ac:dyDescent="0.35">
      <c r="A1271" s="25" t="s">
        <v>169</v>
      </c>
      <c r="B1271" s="26" t="s">
        <v>72</v>
      </c>
      <c r="C1271" s="27">
        <v>17870.16</v>
      </c>
      <c r="D1271" s="28">
        <v>45140</v>
      </c>
      <c r="E12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272" spans="1:5" ht="17.5" x14ac:dyDescent="0.35">
      <c r="A1272" s="25" t="s">
        <v>169</v>
      </c>
      <c r="B1272" s="26" t="s">
        <v>73</v>
      </c>
      <c r="C1272" s="27">
        <v>22602.720000000001</v>
      </c>
      <c r="D1272" s="28">
        <v>45504</v>
      </c>
      <c r="E12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73" spans="1:5" ht="17.5" x14ac:dyDescent="0.35">
      <c r="A1273" s="25" t="s">
        <v>169</v>
      </c>
      <c r="B1273" s="26" t="s">
        <v>93</v>
      </c>
      <c r="C1273" s="27">
        <v>22602.720000000001</v>
      </c>
      <c r="D1273" s="28">
        <v>45877</v>
      </c>
      <c r="E12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74" spans="1:5" ht="17.5" x14ac:dyDescent="0.35">
      <c r="A1274" s="25" t="s">
        <v>169</v>
      </c>
      <c r="B1274" s="26" t="s">
        <v>74</v>
      </c>
      <c r="C1274" s="27">
        <v>10039.02</v>
      </c>
      <c r="D1274" s="28">
        <v>45412</v>
      </c>
      <c r="E12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275" spans="1:5" ht="17.5" x14ac:dyDescent="0.35">
      <c r="A1275" s="25" t="s">
        <v>169</v>
      </c>
      <c r="B1275" s="26" t="s">
        <v>100</v>
      </c>
      <c r="C1275" s="27">
        <v>12609.11</v>
      </c>
      <c r="D1275" s="28">
        <v>45127</v>
      </c>
      <c r="E12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276" spans="1:5" ht="17.5" x14ac:dyDescent="0.35">
      <c r="A1276" s="25" t="s">
        <v>169</v>
      </c>
      <c r="B1276" s="26" t="s">
        <v>102</v>
      </c>
      <c r="C1276" s="27">
        <v>19756.830000000002</v>
      </c>
      <c r="D1276" s="28">
        <v>45488</v>
      </c>
      <c r="E12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77" spans="1:5" ht="17.5" x14ac:dyDescent="0.35">
      <c r="A1277" s="25" t="s">
        <v>169</v>
      </c>
      <c r="B1277" s="26" t="s">
        <v>104</v>
      </c>
      <c r="C1277" s="27">
        <v>21860.29</v>
      </c>
      <c r="D1277" s="28">
        <v>45853</v>
      </c>
      <c r="E12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78" spans="1:5" ht="17.5" x14ac:dyDescent="0.35">
      <c r="A1278" s="25" t="s">
        <v>169</v>
      </c>
      <c r="B1278" s="26" t="s">
        <v>106</v>
      </c>
      <c r="C1278" s="27">
        <v>2851.35</v>
      </c>
      <c r="D1278" s="28">
        <v>45853</v>
      </c>
      <c r="E12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79" spans="1:5" ht="17.5" x14ac:dyDescent="0.35">
      <c r="A1279" s="25" t="s">
        <v>169</v>
      </c>
      <c r="B1279" s="26" t="s">
        <v>108</v>
      </c>
      <c r="C1279" s="27">
        <v>2712.51</v>
      </c>
      <c r="D1279" s="28">
        <v>45853</v>
      </c>
      <c r="E12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80" spans="1:5" ht="17.5" x14ac:dyDescent="0.35">
      <c r="A1280" s="25" t="s">
        <v>169</v>
      </c>
      <c r="B1280" s="26" t="s">
        <v>110</v>
      </c>
      <c r="C1280" s="27">
        <v>2851.35</v>
      </c>
      <c r="D1280" s="28">
        <v>46142</v>
      </c>
      <c r="E12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81" spans="1:5" ht="17.5" x14ac:dyDescent="0.35">
      <c r="A1281" s="25" t="s">
        <v>169</v>
      </c>
      <c r="B1281" s="26" t="s">
        <v>112</v>
      </c>
      <c r="C1281" s="27">
        <v>5445.66</v>
      </c>
      <c r="D1281" s="28">
        <v>45541</v>
      </c>
      <c r="E12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82" spans="1:5" ht="17.5" x14ac:dyDescent="0.35">
      <c r="A1282" s="25" t="s">
        <v>169</v>
      </c>
      <c r="B1282" s="26" t="s">
        <v>113</v>
      </c>
      <c r="C1282" s="27">
        <v>6852.24</v>
      </c>
      <c r="D1282" s="28">
        <v>45519</v>
      </c>
      <c r="E12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83" spans="1:5" ht="17.5" x14ac:dyDescent="0.35">
      <c r="A1283" s="25" t="s">
        <v>169</v>
      </c>
      <c r="B1283" s="26" t="s">
        <v>115</v>
      </c>
      <c r="C1283" s="27">
        <v>6643.41</v>
      </c>
      <c r="D1283" s="28">
        <v>45519</v>
      </c>
      <c r="E12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84" spans="1:5" ht="17.5" x14ac:dyDescent="0.35">
      <c r="A1284" s="25" t="s">
        <v>169</v>
      </c>
      <c r="B1284" s="26" t="s">
        <v>117</v>
      </c>
      <c r="C1284" s="27">
        <v>6643.41</v>
      </c>
      <c r="D1284" s="28">
        <v>45877</v>
      </c>
      <c r="E12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85" spans="1:5" ht="17.5" x14ac:dyDescent="0.35">
      <c r="A1285" s="25" t="s">
        <v>169</v>
      </c>
      <c r="B1285" s="26" t="s">
        <v>119</v>
      </c>
      <c r="C1285" s="27">
        <v>10116.09</v>
      </c>
      <c r="D1285" s="28">
        <v>45519</v>
      </c>
      <c r="E12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86" spans="1:5" ht="17.5" x14ac:dyDescent="0.35">
      <c r="A1286" s="25" t="s">
        <v>169</v>
      </c>
      <c r="B1286" s="26" t="s">
        <v>121</v>
      </c>
      <c r="C1286" s="27">
        <v>6677.3</v>
      </c>
      <c r="D1286" s="28">
        <v>45519</v>
      </c>
      <c r="E12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87" spans="1:5" ht="17.5" x14ac:dyDescent="0.35">
      <c r="A1287" s="25" t="s">
        <v>169</v>
      </c>
      <c r="B1287" s="26" t="s">
        <v>123</v>
      </c>
      <c r="C1287" s="27">
        <v>6677.3</v>
      </c>
      <c r="D1287" s="28">
        <v>45762</v>
      </c>
      <c r="E12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88" spans="1:5" ht="17.5" x14ac:dyDescent="0.35">
      <c r="A1288" s="25" t="s">
        <v>169</v>
      </c>
      <c r="B1288" s="26" t="s">
        <v>125</v>
      </c>
      <c r="C1288" s="27">
        <v>6677.3</v>
      </c>
      <c r="D1288" s="28">
        <v>46142</v>
      </c>
      <c r="E12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89" spans="1:5" ht="17.5" x14ac:dyDescent="0.35">
      <c r="A1289" s="25" t="s">
        <v>169</v>
      </c>
      <c r="B1289" s="26" t="s">
        <v>127</v>
      </c>
      <c r="C1289" s="27">
        <v>63498.2</v>
      </c>
      <c r="D1289" s="28">
        <v>45519</v>
      </c>
      <c r="E12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90" spans="1:5" ht="17.5" x14ac:dyDescent="0.35">
      <c r="A1290" s="25" t="s">
        <v>169</v>
      </c>
      <c r="B1290" s="26" t="s">
        <v>129</v>
      </c>
      <c r="C1290" s="27">
        <v>853.47</v>
      </c>
      <c r="D1290" s="28">
        <v>45961</v>
      </c>
      <c r="E12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91" spans="1:5" ht="17.5" x14ac:dyDescent="0.35">
      <c r="A1291" s="25" t="s">
        <v>170</v>
      </c>
      <c r="B1291" s="26" t="s">
        <v>76</v>
      </c>
      <c r="C1291" s="27">
        <v>1884.01</v>
      </c>
      <c r="D1291" s="28">
        <v>45519</v>
      </c>
      <c r="E12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92" spans="1:5" ht="17.5" x14ac:dyDescent="0.35">
      <c r="A1292" s="25" t="s">
        <v>170</v>
      </c>
      <c r="B1292" s="26" t="s">
        <v>78</v>
      </c>
      <c r="C1292" s="27">
        <v>1821.9</v>
      </c>
      <c r="D1292" s="28">
        <v>45519</v>
      </c>
      <c r="E12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93" spans="1:5" ht="17.5" x14ac:dyDescent="0.35">
      <c r="A1293" s="25" t="s">
        <v>170</v>
      </c>
      <c r="B1293" s="26" t="s">
        <v>80</v>
      </c>
      <c r="C1293" s="27">
        <v>1821.9</v>
      </c>
      <c r="D1293" s="28">
        <v>45877</v>
      </c>
      <c r="E12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94" spans="1:5" ht="17.5" x14ac:dyDescent="0.35">
      <c r="A1294" s="25" t="s">
        <v>170</v>
      </c>
      <c r="B1294" s="26" t="s">
        <v>82</v>
      </c>
      <c r="C1294" s="27">
        <v>2153.4499999999998</v>
      </c>
      <c r="D1294" s="28">
        <v>45519</v>
      </c>
      <c r="E12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95" spans="1:5" ht="17.5" x14ac:dyDescent="0.35">
      <c r="A1295" s="25" t="s">
        <v>170</v>
      </c>
      <c r="B1295" s="26" t="s">
        <v>84</v>
      </c>
      <c r="C1295" s="27">
        <v>1688.18</v>
      </c>
      <c r="D1295" s="28">
        <v>45519</v>
      </c>
      <c r="E12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296" spans="1:5" ht="17.5" x14ac:dyDescent="0.35">
      <c r="A1296" s="25" t="s">
        <v>170</v>
      </c>
      <c r="B1296" s="26" t="s">
        <v>86</v>
      </c>
      <c r="C1296" s="27">
        <v>3373.68</v>
      </c>
      <c r="D1296" s="28">
        <v>45877</v>
      </c>
      <c r="E12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297" spans="1:5" ht="17.5" x14ac:dyDescent="0.35">
      <c r="A1297" s="25" t="s">
        <v>170</v>
      </c>
      <c r="B1297" s="26" t="s">
        <v>70</v>
      </c>
      <c r="C1297" s="27">
        <v>5039.53</v>
      </c>
      <c r="D1297" s="28">
        <v>44880</v>
      </c>
      <c r="E12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298" spans="1:5" ht="17.5" x14ac:dyDescent="0.35">
      <c r="A1298" s="25" t="s">
        <v>170</v>
      </c>
      <c r="B1298" s="26" t="s">
        <v>71</v>
      </c>
      <c r="C1298" s="27">
        <v>5296.3</v>
      </c>
      <c r="D1298" s="28">
        <v>44925</v>
      </c>
      <c r="E12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299" spans="1:5" ht="17.5" x14ac:dyDescent="0.35">
      <c r="A1299" s="25" t="s">
        <v>170</v>
      </c>
      <c r="B1299" s="26" t="s">
        <v>72</v>
      </c>
      <c r="C1299" s="27">
        <v>4463.07</v>
      </c>
      <c r="D1299" s="28">
        <v>45139</v>
      </c>
      <c r="E12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300" spans="1:5" ht="17.5" x14ac:dyDescent="0.35">
      <c r="A1300" s="25" t="s">
        <v>170</v>
      </c>
      <c r="B1300" s="26" t="s">
        <v>73</v>
      </c>
      <c r="C1300" s="27">
        <v>5645.02</v>
      </c>
      <c r="D1300" s="28">
        <v>45504</v>
      </c>
      <c r="E13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01" spans="1:5" ht="17.5" x14ac:dyDescent="0.35">
      <c r="A1301" s="25" t="s">
        <v>170</v>
      </c>
      <c r="B1301" s="26" t="s">
        <v>93</v>
      </c>
      <c r="C1301" s="27">
        <v>5645.02</v>
      </c>
      <c r="D1301" s="28">
        <v>45877</v>
      </c>
      <c r="E13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02" spans="1:5" ht="17.5" x14ac:dyDescent="0.35">
      <c r="A1302" s="25" t="s">
        <v>170</v>
      </c>
      <c r="B1302" s="26" t="s">
        <v>74</v>
      </c>
      <c r="C1302" s="27">
        <v>2507.2399999999998</v>
      </c>
      <c r="D1302" s="28">
        <v>45412</v>
      </c>
      <c r="E13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303" spans="1:5" ht="17.5" x14ac:dyDescent="0.35">
      <c r="A1303" s="25" t="s">
        <v>170</v>
      </c>
      <c r="B1303" s="26" t="s">
        <v>106</v>
      </c>
      <c r="C1303" s="27">
        <v>712.12</v>
      </c>
      <c r="D1303" s="28">
        <v>45853</v>
      </c>
      <c r="E13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04" spans="1:5" ht="17.5" x14ac:dyDescent="0.35">
      <c r="A1304" s="25" t="s">
        <v>170</v>
      </c>
      <c r="B1304" s="26" t="s">
        <v>108</v>
      </c>
      <c r="C1304" s="27">
        <v>677.45</v>
      </c>
      <c r="D1304" s="28">
        <v>45853</v>
      </c>
      <c r="E13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05" spans="1:5" ht="17.5" x14ac:dyDescent="0.35">
      <c r="A1305" s="25" t="s">
        <v>170</v>
      </c>
      <c r="B1305" s="26" t="s">
        <v>110</v>
      </c>
      <c r="C1305" s="27">
        <v>712.12</v>
      </c>
      <c r="D1305" s="28">
        <v>46142</v>
      </c>
      <c r="E13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06" spans="1:5" ht="17.5" x14ac:dyDescent="0.35">
      <c r="A1306" s="25" t="s">
        <v>170</v>
      </c>
      <c r="B1306" s="26" t="s">
        <v>113</v>
      </c>
      <c r="C1306" s="27">
        <v>1711.35</v>
      </c>
      <c r="D1306" s="28">
        <v>45519</v>
      </c>
      <c r="E13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07" spans="1:5" ht="17.5" x14ac:dyDescent="0.35">
      <c r="A1307" s="25" t="s">
        <v>170</v>
      </c>
      <c r="B1307" s="26" t="s">
        <v>115</v>
      </c>
      <c r="C1307" s="27">
        <v>1659.19</v>
      </c>
      <c r="D1307" s="28">
        <v>45519</v>
      </c>
      <c r="E13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08" spans="1:5" ht="17.5" x14ac:dyDescent="0.35">
      <c r="A1308" s="25" t="s">
        <v>170</v>
      </c>
      <c r="B1308" s="26" t="s">
        <v>117</v>
      </c>
      <c r="C1308" s="27">
        <v>1659.19</v>
      </c>
      <c r="D1308" s="28">
        <v>45877</v>
      </c>
      <c r="E13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09" spans="1:5" ht="17.5" x14ac:dyDescent="0.35">
      <c r="A1309" s="25" t="s">
        <v>170</v>
      </c>
      <c r="B1309" s="26" t="s">
        <v>119</v>
      </c>
      <c r="C1309" s="27">
        <v>2526.4899999999998</v>
      </c>
      <c r="D1309" s="28">
        <v>45519</v>
      </c>
      <c r="E13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10" spans="1:5" ht="17.5" x14ac:dyDescent="0.35">
      <c r="A1310" s="25" t="s">
        <v>170</v>
      </c>
      <c r="B1310" s="26" t="s">
        <v>121</v>
      </c>
      <c r="C1310" s="27">
        <v>1667.65</v>
      </c>
      <c r="D1310" s="28">
        <v>45519</v>
      </c>
      <c r="E13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11" spans="1:5" ht="17.5" x14ac:dyDescent="0.35">
      <c r="A1311" s="25" t="s">
        <v>170</v>
      </c>
      <c r="B1311" s="26" t="s">
        <v>123</v>
      </c>
      <c r="C1311" s="27">
        <v>1667.65</v>
      </c>
      <c r="D1311" s="28">
        <v>45762</v>
      </c>
      <c r="E13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12" spans="1:5" ht="17.5" x14ac:dyDescent="0.35">
      <c r="A1312" s="25" t="s">
        <v>170</v>
      </c>
      <c r="B1312" s="26" t="s">
        <v>125</v>
      </c>
      <c r="C1312" s="27">
        <v>1667.65</v>
      </c>
      <c r="D1312" s="28">
        <v>46142</v>
      </c>
      <c r="E13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13" spans="1:5" ht="17.5" x14ac:dyDescent="0.35">
      <c r="A1313" s="25" t="s">
        <v>170</v>
      </c>
      <c r="B1313" s="26" t="s">
        <v>127</v>
      </c>
      <c r="C1313" s="27">
        <v>15858.65</v>
      </c>
      <c r="D1313" s="28">
        <v>45519</v>
      </c>
      <c r="E13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14" spans="1:5" ht="17.5" x14ac:dyDescent="0.35">
      <c r="A1314" s="25" t="s">
        <v>170</v>
      </c>
      <c r="B1314" s="26" t="s">
        <v>129</v>
      </c>
      <c r="C1314" s="27">
        <v>213.15</v>
      </c>
      <c r="D1314" s="28">
        <v>45961</v>
      </c>
      <c r="E13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15" spans="1:5" ht="17.5" x14ac:dyDescent="0.35">
      <c r="A1315" s="25" t="s">
        <v>171</v>
      </c>
      <c r="B1315" s="26" t="s">
        <v>76</v>
      </c>
      <c r="C1315" s="27">
        <v>29495.42</v>
      </c>
      <c r="D1315" s="28">
        <v>45519</v>
      </c>
      <c r="E13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16" spans="1:5" ht="17.5" x14ac:dyDescent="0.35">
      <c r="A1316" s="25" t="s">
        <v>171</v>
      </c>
      <c r="B1316" s="26" t="s">
        <v>78</v>
      </c>
      <c r="C1316" s="27">
        <v>28523.11</v>
      </c>
      <c r="D1316" s="28">
        <v>45519</v>
      </c>
      <c r="E13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17" spans="1:5" ht="17.5" x14ac:dyDescent="0.35">
      <c r="A1317" s="25" t="s">
        <v>171</v>
      </c>
      <c r="B1317" s="26" t="s">
        <v>80</v>
      </c>
      <c r="C1317" s="27">
        <v>28523.11</v>
      </c>
      <c r="D1317" s="28">
        <v>45877</v>
      </c>
      <c r="E13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18" spans="1:5" ht="17.5" x14ac:dyDescent="0.35">
      <c r="A1318" s="25" t="s">
        <v>171</v>
      </c>
      <c r="B1318" s="26" t="s">
        <v>82</v>
      </c>
      <c r="C1318" s="27">
        <v>33713.730000000003</v>
      </c>
      <c r="D1318" s="28">
        <v>45519</v>
      </c>
      <c r="E13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19" spans="1:5" ht="17.5" x14ac:dyDescent="0.35">
      <c r="A1319" s="25" t="s">
        <v>171</v>
      </c>
      <c r="B1319" s="26" t="s">
        <v>84</v>
      </c>
      <c r="C1319" s="27">
        <v>26429.59</v>
      </c>
      <c r="D1319" s="28">
        <v>45519</v>
      </c>
      <c r="E13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20" spans="1:5" ht="17.5" x14ac:dyDescent="0.35">
      <c r="A1320" s="25" t="s">
        <v>171</v>
      </c>
      <c r="B1320" s="26" t="s">
        <v>86</v>
      </c>
      <c r="C1320" s="27">
        <v>52817.3</v>
      </c>
      <c r="D1320" s="28">
        <v>45877</v>
      </c>
      <c r="E13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21" spans="1:5" ht="17.5" x14ac:dyDescent="0.35">
      <c r="A1321" s="25" t="s">
        <v>171</v>
      </c>
      <c r="B1321" s="26" t="s">
        <v>70</v>
      </c>
      <c r="C1321" s="27">
        <v>78897.279999999999</v>
      </c>
      <c r="D1321" s="28">
        <v>44880</v>
      </c>
      <c r="E13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322" spans="1:5" ht="17.5" x14ac:dyDescent="0.35">
      <c r="A1322" s="25" t="s">
        <v>171</v>
      </c>
      <c r="B1322" s="26" t="s">
        <v>71</v>
      </c>
      <c r="C1322" s="27">
        <v>82917.2</v>
      </c>
      <c r="D1322" s="28">
        <v>44925</v>
      </c>
      <c r="E13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323" spans="1:5" ht="17.5" x14ac:dyDescent="0.35">
      <c r="A1323" s="25" t="s">
        <v>171</v>
      </c>
      <c r="B1323" s="26" t="s">
        <v>72</v>
      </c>
      <c r="C1323" s="27">
        <v>69872.350000000006</v>
      </c>
      <c r="D1323" s="28">
        <v>45140</v>
      </c>
      <c r="E13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324" spans="1:5" ht="17.5" x14ac:dyDescent="0.35">
      <c r="A1324" s="25" t="s">
        <v>171</v>
      </c>
      <c r="B1324" s="26" t="s">
        <v>73</v>
      </c>
      <c r="C1324" s="27">
        <v>88376.68</v>
      </c>
      <c r="D1324" s="28">
        <v>45504</v>
      </c>
      <c r="E13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25" spans="1:5" ht="17.5" x14ac:dyDescent="0.35">
      <c r="A1325" s="25" t="s">
        <v>171</v>
      </c>
      <c r="B1325" s="26" t="s">
        <v>93</v>
      </c>
      <c r="C1325" s="27">
        <v>88376.68</v>
      </c>
      <c r="D1325" s="28">
        <v>45877</v>
      </c>
      <c r="E13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26" spans="1:5" ht="17.5" x14ac:dyDescent="0.35">
      <c r="A1326" s="25" t="s">
        <v>171</v>
      </c>
      <c r="B1326" s="26" t="s">
        <v>74</v>
      </c>
      <c r="C1326" s="27">
        <v>39252.57</v>
      </c>
      <c r="D1326" s="28">
        <v>45412</v>
      </c>
      <c r="E13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327" spans="1:5" ht="17.5" x14ac:dyDescent="0.35">
      <c r="A1327" s="25" t="s">
        <v>171</v>
      </c>
      <c r="B1327" s="26" t="s">
        <v>102</v>
      </c>
      <c r="C1327" s="27">
        <v>77249.25</v>
      </c>
      <c r="D1327" s="28">
        <v>45488</v>
      </c>
      <c r="E13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28" spans="1:5" ht="17.5" x14ac:dyDescent="0.35">
      <c r="A1328" s="25" t="s">
        <v>171</v>
      </c>
      <c r="B1328" s="26" t="s">
        <v>104</v>
      </c>
      <c r="C1328" s="27">
        <v>85473.77</v>
      </c>
      <c r="D1328" s="28">
        <v>45853</v>
      </c>
      <c r="E13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29" spans="1:5" ht="17.5" x14ac:dyDescent="0.35">
      <c r="A1329" s="25" t="s">
        <v>171</v>
      </c>
      <c r="B1329" s="26" t="s">
        <v>106</v>
      </c>
      <c r="C1329" s="27">
        <v>11148.79</v>
      </c>
      <c r="D1329" s="28">
        <v>45853</v>
      </c>
      <c r="E13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30" spans="1:5" ht="17.5" x14ac:dyDescent="0.35">
      <c r="A1330" s="25" t="s">
        <v>171</v>
      </c>
      <c r="B1330" s="26" t="s">
        <v>108</v>
      </c>
      <c r="C1330" s="27">
        <v>10605.9</v>
      </c>
      <c r="D1330" s="28">
        <v>45853</v>
      </c>
      <c r="E13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31" spans="1:5" ht="17.5" x14ac:dyDescent="0.35">
      <c r="A1331" s="25" t="s">
        <v>171</v>
      </c>
      <c r="B1331" s="26" t="s">
        <v>110</v>
      </c>
      <c r="C1331" s="27">
        <v>11148.79</v>
      </c>
      <c r="D1331" s="28">
        <v>46142</v>
      </c>
      <c r="E13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32" spans="1:5" ht="17.5" x14ac:dyDescent="0.35">
      <c r="A1332" s="25" t="s">
        <v>171</v>
      </c>
      <c r="B1332" s="26" t="s">
        <v>112</v>
      </c>
      <c r="C1332" s="27">
        <v>21292.54</v>
      </c>
      <c r="D1332" s="28">
        <v>45541</v>
      </c>
      <c r="E13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33" spans="1:5" ht="17.5" x14ac:dyDescent="0.35">
      <c r="A1333" s="25" t="s">
        <v>171</v>
      </c>
      <c r="B1333" s="26" t="s">
        <v>113</v>
      </c>
      <c r="C1333" s="27">
        <v>26792.28</v>
      </c>
      <c r="D1333" s="28">
        <v>45519</v>
      </c>
      <c r="E13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34" spans="1:5" ht="17.5" x14ac:dyDescent="0.35">
      <c r="A1334" s="25" t="s">
        <v>171</v>
      </c>
      <c r="B1334" s="26" t="s">
        <v>115</v>
      </c>
      <c r="C1334" s="27">
        <v>25975.73</v>
      </c>
      <c r="D1334" s="28">
        <v>45519</v>
      </c>
      <c r="E13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35" spans="1:5" ht="17.5" x14ac:dyDescent="0.35">
      <c r="A1335" s="25" t="s">
        <v>171</v>
      </c>
      <c r="B1335" s="26" t="s">
        <v>117</v>
      </c>
      <c r="C1335" s="27">
        <v>25975.73</v>
      </c>
      <c r="D1335" s="28">
        <v>45877</v>
      </c>
      <c r="E13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36" spans="1:5" ht="17.5" x14ac:dyDescent="0.35">
      <c r="A1336" s="25" t="s">
        <v>171</v>
      </c>
      <c r="B1336" s="26" t="s">
        <v>119</v>
      </c>
      <c r="C1336" s="27">
        <v>39553.94</v>
      </c>
      <c r="D1336" s="28">
        <v>45519</v>
      </c>
      <c r="E13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37" spans="1:5" ht="17.5" x14ac:dyDescent="0.35">
      <c r="A1337" s="25" t="s">
        <v>171</v>
      </c>
      <c r="B1337" s="26" t="s">
        <v>121</v>
      </c>
      <c r="C1337" s="27">
        <v>26108.240000000002</v>
      </c>
      <c r="D1337" s="28">
        <v>45519</v>
      </c>
      <c r="E13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38" spans="1:5" ht="17.5" x14ac:dyDescent="0.35">
      <c r="A1338" s="25" t="s">
        <v>171</v>
      </c>
      <c r="B1338" s="26" t="s">
        <v>123</v>
      </c>
      <c r="C1338" s="27">
        <v>26108.240000000002</v>
      </c>
      <c r="D1338" s="28">
        <v>45762</v>
      </c>
      <c r="E13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39" spans="1:5" ht="17.5" x14ac:dyDescent="0.35">
      <c r="A1339" s="25" t="s">
        <v>171</v>
      </c>
      <c r="B1339" s="26" t="s">
        <v>125</v>
      </c>
      <c r="C1339" s="27">
        <v>26108.240000000002</v>
      </c>
      <c r="D1339" s="28">
        <v>46142</v>
      </c>
      <c r="E13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40" spans="1:5" ht="17.5" x14ac:dyDescent="0.35">
      <c r="A1340" s="25" t="s">
        <v>171</v>
      </c>
      <c r="B1340" s="26" t="s">
        <v>127</v>
      </c>
      <c r="C1340" s="27">
        <v>248278.07</v>
      </c>
      <c r="D1340" s="28">
        <v>45519</v>
      </c>
      <c r="E13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41" spans="1:5" ht="17.5" x14ac:dyDescent="0.35">
      <c r="A1341" s="25" t="s">
        <v>171</v>
      </c>
      <c r="B1341" s="26" t="s">
        <v>129</v>
      </c>
      <c r="C1341" s="27">
        <v>3337.07</v>
      </c>
      <c r="D1341" s="28">
        <v>45961</v>
      </c>
      <c r="E13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42" spans="1:5" ht="17.5" x14ac:dyDescent="0.35">
      <c r="A1342" s="25" t="s">
        <v>172</v>
      </c>
      <c r="B1342" s="26" t="s">
        <v>76</v>
      </c>
      <c r="C1342" s="27">
        <v>2063.67</v>
      </c>
      <c r="D1342" s="28">
        <v>45519</v>
      </c>
      <c r="E13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43" spans="1:5" ht="17.5" x14ac:dyDescent="0.35">
      <c r="A1343" s="25" t="s">
        <v>172</v>
      </c>
      <c r="B1343" s="26" t="s">
        <v>78</v>
      </c>
      <c r="C1343" s="27">
        <v>1995.64</v>
      </c>
      <c r="D1343" s="28">
        <v>45519</v>
      </c>
      <c r="E13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44" spans="1:5" ht="17.5" x14ac:dyDescent="0.35">
      <c r="A1344" s="25" t="s">
        <v>172</v>
      </c>
      <c r="B1344" s="26" t="s">
        <v>80</v>
      </c>
      <c r="C1344" s="27">
        <v>1995.64</v>
      </c>
      <c r="D1344" s="28">
        <v>45877</v>
      </c>
      <c r="E13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45" spans="1:5" ht="17.5" x14ac:dyDescent="0.35">
      <c r="A1345" s="25" t="s">
        <v>172</v>
      </c>
      <c r="B1345" s="26" t="s">
        <v>82</v>
      </c>
      <c r="C1345" s="27">
        <v>2358.81</v>
      </c>
      <c r="D1345" s="28">
        <v>45519</v>
      </c>
      <c r="E13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46" spans="1:5" ht="17.5" x14ac:dyDescent="0.35">
      <c r="A1346" s="25" t="s">
        <v>172</v>
      </c>
      <c r="B1346" s="26" t="s">
        <v>84</v>
      </c>
      <c r="C1346" s="27">
        <v>1849.17</v>
      </c>
      <c r="D1346" s="28">
        <v>45519</v>
      </c>
      <c r="E13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47" spans="1:5" ht="17.5" x14ac:dyDescent="0.35">
      <c r="A1347" s="25" t="s">
        <v>172</v>
      </c>
      <c r="B1347" s="26" t="s">
        <v>86</v>
      </c>
      <c r="C1347" s="27">
        <v>3695.41</v>
      </c>
      <c r="D1347" s="28">
        <v>45877</v>
      </c>
      <c r="E13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48" spans="1:5" ht="17.5" x14ac:dyDescent="0.35">
      <c r="A1348" s="25" t="s">
        <v>172</v>
      </c>
      <c r="B1348" s="26" t="s">
        <v>70</v>
      </c>
      <c r="C1348" s="27">
        <v>5520.11</v>
      </c>
      <c r="D1348" s="28">
        <v>44880</v>
      </c>
      <c r="E13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349" spans="1:5" ht="17.5" x14ac:dyDescent="0.35">
      <c r="A1349" s="25" t="s">
        <v>172</v>
      </c>
      <c r="B1349" s="26" t="s">
        <v>71</v>
      </c>
      <c r="C1349" s="27">
        <v>5801.37</v>
      </c>
      <c r="D1349" s="28">
        <v>44925</v>
      </c>
      <c r="E13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350" spans="1:5" ht="17.5" x14ac:dyDescent="0.35">
      <c r="A1350" s="25" t="s">
        <v>172</v>
      </c>
      <c r="B1350" s="26" t="s">
        <v>72</v>
      </c>
      <c r="C1350" s="27">
        <v>4888.68</v>
      </c>
      <c r="D1350" s="28">
        <v>45139</v>
      </c>
      <c r="E13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351" spans="1:5" ht="17.5" x14ac:dyDescent="0.35">
      <c r="A1351" s="25" t="s">
        <v>172</v>
      </c>
      <c r="B1351" s="26" t="s">
        <v>73</v>
      </c>
      <c r="C1351" s="27">
        <v>6183.35</v>
      </c>
      <c r="D1351" s="28">
        <v>45504</v>
      </c>
      <c r="E13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52" spans="1:5" ht="17.5" x14ac:dyDescent="0.35">
      <c r="A1352" s="25" t="s">
        <v>172</v>
      </c>
      <c r="B1352" s="26" t="s">
        <v>93</v>
      </c>
      <c r="C1352" s="27">
        <v>6183.35</v>
      </c>
      <c r="D1352" s="28">
        <v>45877</v>
      </c>
      <c r="E13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53" spans="1:5" ht="17.5" x14ac:dyDescent="0.35">
      <c r="A1353" s="25" t="s">
        <v>172</v>
      </c>
      <c r="B1353" s="26" t="s">
        <v>74</v>
      </c>
      <c r="C1353" s="27">
        <v>2746.34</v>
      </c>
      <c r="D1353" s="28">
        <v>45412</v>
      </c>
      <c r="E13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354" spans="1:5" ht="17.5" x14ac:dyDescent="0.35">
      <c r="A1354" s="25" t="s">
        <v>172</v>
      </c>
      <c r="B1354" s="26" t="s">
        <v>96</v>
      </c>
      <c r="C1354" s="27">
        <v>1965.2</v>
      </c>
      <c r="D1354" s="28">
        <v>44985</v>
      </c>
      <c r="E13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355" spans="1:5" ht="17.5" x14ac:dyDescent="0.35">
      <c r="A1355" s="25" t="s">
        <v>172</v>
      </c>
      <c r="B1355" s="26" t="s">
        <v>98</v>
      </c>
      <c r="C1355" s="27">
        <v>4584.84</v>
      </c>
      <c r="D1355" s="28">
        <v>44985</v>
      </c>
      <c r="E13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356" spans="1:5" ht="17.5" x14ac:dyDescent="0.35">
      <c r="A1356" s="25" t="s">
        <v>172</v>
      </c>
      <c r="B1356" s="26" t="s">
        <v>100</v>
      </c>
      <c r="C1356" s="27">
        <v>3449.43</v>
      </c>
      <c r="D1356" s="28">
        <v>45127</v>
      </c>
      <c r="E13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357" spans="1:5" ht="17.5" x14ac:dyDescent="0.35">
      <c r="A1357" s="25" t="s">
        <v>172</v>
      </c>
      <c r="B1357" s="26" t="s">
        <v>102</v>
      </c>
      <c r="C1357" s="27">
        <v>5404.81</v>
      </c>
      <c r="D1357" s="28">
        <v>45488</v>
      </c>
      <c r="E13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58" spans="1:5" ht="17.5" x14ac:dyDescent="0.35">
      <c r="A1358" s="25" t="s">
        <v>172</v>
      </c>
      <c r="B1358" s="26" t="s">
        <v>104</v>
      </c>
      <c r="C1358" s="27">
        <v>5980.24</v>
      </c>
      <c r="D1358" s="28">
        <v>45853</v>
      </c>
      <c r="E13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59" spans="1:5" ht="17.5" x14ac:dyDescent="0.35">
      <c r="A1359" s="25" t="s">
        <v>172</v>
      </c>
      <c r="B1359" s="26" t="s">
        <v>106</v>
      </c>
      <c r="C1359" s="27">
        <v>780.03</v>
      </c>
      <c r="D1359" s="28">
        <v>45853</v>
      </c>
      <c r="E13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60" spans="1:5" ht="17.5" x14ac:dyDescent="0.35">
      <c r="A1360" s="25" t="s">
        <v>172</v>
      </c>
      <c r="B1360" s="26" t="s">
        <v>108</v>
      </c>
      <c r="C1360" s="27">
        <v>742.05</v>
      </c>
      <c r="D1360" s="28">
        <v>45853</v>
      </c>
      <c r="E13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61" spans="1:5" ht="17.5" x14ac:dyDescent="0.35">
      <c r="A1361" s="25" t="s">
        <v>172</v>
      </c>
      <c r="B1361" s="26" t="s">
        <v>110</v>
      </c>
      <c r="C1361" s="27">
        <v>780.03</v>
      </c>
      <c r="D1361" s="28">
        <v>46142</v>
      </c>
      <c r="E13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62" spans="1:5" ht="17.5" x14ac:dyDescent="0.35">
      <c r="A1362" s="25" t="s">
        <v>172</v>
      </c>
      <c r="B1362" s="26" t="s">
        <v>112</v>
      </c>
      <c r="C1362" s="27">
        <v>1489.75</v>
      </c>
      <c r="D1362" s="28">
        <v>45546</v>
      </c>
      <c r="E13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63" spans="1:5" ht="17.5" x14ac:dyDescent="0.35">
      <c r="A1363" s="25" t="s">
        <v>172</v>
      </c>
      <c r="B1363" s="26" t="s">
        <v>113</v>
      </c>
      <c r="C1363" s="27">
        <v>1874.54</v>
      </c>
      <c r="D1363" s="28">
        <v>45519</v>
      </c>
      <c r="E13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64" spans="1:5" ht="17.5" x14ac:dyDescent="0.35">
      <c r="A1364" s="25" t="s">
        <v>172</v>
      </c>
      <c r="B1364" s="26" t="s">
        <v>115</v>
      </c>
      <c r="C1364" s="27">
        <v>1817.41</v>
      </c>
      <c r="D1364" s="28">
        <v>45519</v>
      </c>
      <c r="E13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65" spans="1:5" ht="17.5" x14ac:dyDescent="0.35">
      <c r="A1365" s="25" t="s">
        <v>172</v>
      </c>
      <c r="B1365" s="26" t="s">
        <v>117</v>
      </c>
      <c r="C1365" s="27">
        <v>1817.41</v>
      </c>
      <c r="D1365" s="28">
        <v>45877</v>
      </c>
      <c r="E13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66" spans="1:5" ht="17.5" x14ac:dyDescent="0.35">
      <c r="A1366" s="25" t="s">
        <v>172</v>
      </c>
      <c r="B1366" s="26" t="s">
        <v>119</v>
      </c>
      <c r="C1366" s="27">
        <v>2767.42</v>
      </c>
      <c r="D1366" s="28">
        <v>45519</v>
      </c>
      <c r="E13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67" spans="1:5" ht="17.5" x14ac:dyDescent="0.35">
      <c r="A1367" s="25" t="s">
        <v>172</v>
      </c>
      <c r="B1367" s="26" t="s">
        <v>121</v>
      </c>
      <c r="C1367" s="27">
        <v>1826.68</v>
      </c>
      <c r="D1367" s="28">
        <v>45519</v>
      </c>
      <c r="E13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68" spans="1:5" ht="17.5" x14ac:dyDescent="0.35">
      <c r="A1368" s="25" t="s">
        <v>172</v>
      </c>
      <c r="B1368" s="26" t="s">
        <v>123</v>
      </c>
      <c r="C1368" s="27">
        <v>1826.68</v>
      </c>
      <c r="D1368" s="28">
        <v>45762</v>
      </c>
      <c r="E13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69" spans="1:5" ht="17.5" x14ac:dyDescent="0.35">
      <c r="A1369" s="25" t="s">
        <v>172</v>
      </c>
      <c r="B1369" s="26" t="s">
        <v>125</v>
      </c>
      <c r="C1369" s="27">
        <v>1826.68</v>
      </c>
      <c r="D1369" s="28">
        <v>46142</v>
      </c>
      <c r="E13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70" spans="1:5" ht="17.5" x14ac:dyDescent="0.35">
      <c r="A1370" s="25" t="s">
        <v>172</v>
      </c>
      <c r="B1370" s="26" t="s">
        <v>127</v>
      </c>
      <c r="C1370" s="27">
        <v>17370.98</v>
      </c>
      <c r="D1370" s="28">
        <v>45519</v>
      </c>
      <c r="E13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71" spans="1:5" ht="17.5" x14ac:dyDescent="0.35">
      <c r="A1371" s="25" t="s">
        <v>172</v>
      </c>
      <c r="B1371" s="26" t="s">
        <v>129</v>
      </c>
      <c r="C1371" s="27">
        <v>233.48</v>
      </c>
      <c r="D1371" s="28">
        <v>45961</v>
      </c>
      <c r="E13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72" spans="1:5" ht="17.5" x14ac:dyDescent="0.35">
      <c r="A1372" s="25" t="s">
        <v>173</v>
      </c>
      <c r="B1372" s="26" t="s">
        <v>76</v>
      </c>
      <c r="C1372" s="27">
        <v>8439.2800000000007</v>
      </c>
      <c r="D1372" s="28">
        <v>45519</v>
      </c>
      <c r="E13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73" spans="1:5" ht="17.5" x14ac:dyDescent="0.35">
      <c r="A1373" s="25" t="s">
        <v>173</v>
      </c>
      <c r="B1373" s="26" t="s">
        <v>77</v>
      </c>
      <c r="C1373" s="27">
        <v>2297.3200000000002</v>
      </c>
      <c r="D1373" s="28">
        <v>45519</v>
      </c>
      <c r="E13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74" spans="1:5" ht="17.5" x14ac:dyDescent="0.35">
      <c r="A1374" s="25" t="s">
        <v>173</v>
      </c>
      <c r="B1374" s="26" t="s">
        <v>78</v>
      </c>
      <c r="C1374" s="27">
        <v>8161.08</v>
      </c>
      <c r="D1374" s="28">
        <v>45519</v>
      </c>
      <c r="E13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75" spans="1:5" ht="17.5" x14ac:dyDescent="0.35">
      <c r="A1375" s="25" t="s">
        <v>173</v>
      </c>
      <c r="B1375" s="26" t="s">
        <v>79</v>
      </c>
      <c r="C1375" s="27">
        <v>2221.59</v>
      </c>
      <c r="D1375" s="28">
        <v>45519</v>
      </c>
      <c r="E13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76" spans="1:5" ht="17.5" x14ac:dyDescent="0.35">
      <c r="A1376" s="25" t="s">
        <v>173</v>
      </c>
      <c r="B1376" s="26" t="s">
        <v>80</v>
      </c>
      <c r="C1376" s="27">
        <v>8161.08</v>
      </c>
      <c r="D1376" s="28">
        <v>45877</v>
      </c>
      <c r="E13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77" spans="1:5" ht="17.5" x14ac:dyDescent="0.35">
      <c r="A1377" s="25" t="s">
        <v>173</v>
      </c>
      <c r="B1377" s="26" t="s">
        <v>81</v>
      </c>
      <c r="C1377" s="27">
        <v>2221.59</v>
      </c>
      <c r="D1377" s="28">
        <v>45877</v>
      </c>
      <c r="E13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78" spans="1:5" ht="17.5" x14ac:dyDescent="0.35">
      <c r="A1378" s="25" t="s">
        <v>173</v>
      </c>
      <c r="B1378" s="26" t="s">
        <v>82</v>
      </c>
      <c r="C1378" s="27">
        <v>9646.2199999999993</v>
      </c>
      <c r="D1378" s="28">
        <v>45519</v>
      </c>
      <c r="E13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79" spans="1:5" ht="17.5" x14ac:dyDescent="0.35">
      <c r="A1379" s="25" t="s">
        <v>173</v>
      </c>
      <c r="B1379" s="26" t="s">
        <v>83</v>
      </c>
      <c r="C1379" s="27">
        <v>2528.66</v>
      </c>
      <c r="D1379" s="28">
        <v>45519</v>
      </c>
      <c r="E13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80" spans="1:5" ht="17.5" x14ac:dyDescent="0.35">
      <c r="A1380" s="25" t="s">
        <v>173</v>
      </c>
      <c r="B1380" s="26" t="s">
        <v>84</v>
      </c>
      <c r="C1380" s="27">
        <v>7562.08</v>
      </c>
      <c r="D1380" s="28">
        <v>45519</v>
      </c>
      <c r="E13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81" spans="1:5" ht="17.5" x14ac:dyDescent="0.35">
      <c r="A1381" s="25" t="s">
        <v>173</v>
      </c>
      <c r="B1381" s="26" t="s">
        <v>85</v>
      </c>
      <c r="C1381" s="27">
        <v>1982.32</v>
      </c>
      <c r="D1381" s="28">
        <v>45519</v>
      </c>
      <c r="E13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82" spans="1:5" ht="17.5" x14ac:dyDescent="0.35">
      <c r="A1382" s="25" t="s">
        <v>173</v>
      </c>
      <c r="B1382" s="26" t="s">
        <v>86</v>
      </c>
      <c r="C1382" s="27">
        <v>15112.17</v>
      </c>
      <c r="D1382" s="28">
        <v>45877</v>
      </c>
      <c r="E13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83" spans="1:5" ht="17.5" x14ac:dyDescent="0.35">
      <c r="A1383" s="25" t="s">
        <v>173</v>
      </c>
      <c r="B1383" s="26" t="s">
        <v>87</v>
      </c>
      <c r="C1383" s="27">
        <v>3961.5</v>
      </c>
      <c r="D1383" s="28">
        <v>45877</v>
      </c>
      <c r="E13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84" spans="1:5" ht="17.5" x14ac:dyDescent="0.35">
      <c r="A1384" s="25" t="s">
        <v>173</v>
      </c>
      <c r="B1384" s="26" t="s">
        <v>70</v>
      </c>
      <c r="C1384" s="27">
        <v>22574.21</v>
      </c>
      <c r="D1384" s="28">
        <v>44880</v>
      </c>
      <c r="E13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385" spans="1:5" ht="17.5" x14ac:dyDescent="0.35">
      <c r="A1385" s="25" t="s">
        <v>173</v>
      </c>
      <c r="B1385" s="26" t="s">
        <v>88</v>
      </c>
      <c r="C1385" s="27">
        <v>5917.59</v>
      </c>
      <c r="D1385" s="28">
        <v>44880</v>
      </c>
      <c r="E13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386" spans="1:5" ht="17.5" x14ac:dyDescent="0.35">
      <c r="A1386" s="25" t="s">
        <v>173</v>
      </c>
      <c r="B1386" s="26" t="s">
        <v>71</v>
      </c>
      <c r="C1386" s="27">
        <v>23724.400000000001</v>
      </c>
      <c r="D1386" s="28">
        <v>44925</v>
      </c>
      <c r="E13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387" spans="1:5" ht="17.5" x14ac:dyDescent="0.35">
      <c r="A1387" s="25" t="s">
        <v>173</v>
      </c>
      <c r="B1387" s="26" t="s">
        <v>89</v>
      </c>
      <c r="C1387" s="27">
        <v>6219.1</v>
      </c>
      <c r="D1387" s="28">
        <v>44925</v>
      </c>
      <c r="E13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388" spans="1:5" ht="17.5" x14ac:dyDescent="0.35">
      <c r="A1388" s="25" t="s">
        <v>173</v>
      </c>
      <c r="B1388" s="26" t="s">
        <v>72</v>
      </c>
      <c r="C1388" s="27">
        <v>19991.98</v>
      </c>
      <c r="D1388" s="28">
        <v>45140</v>
      </c>
      <c r="E13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389" spans="1:5" ht="17.5" x14ac:dyDescent="0.35">
      <c r="A1389" s="25" t="s">
        <v>173</v>
      </c>
      <c r="B1389" s="26" t="s">
        <v>90</v>
      </c>
      <c r="C1389" s="27">
        <v>5240.6899999999996</v>
      </c>
      <c r="D1389" s="28">
        <v>45140</v>
      </c>
      <c r="E13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390" spans="1:5" ht="17.5" x14ac:dyDescent="0.35">
      <c r="A1390" s="25" t="s">
        <v>173</v>
      </c>
      <c r="B1390" s="26" t="s">
        <v>73</v>
      </c>
      <c r="C1390" s="27">
        <v>25286.47</v>
      </c>
      <c r="D1390" s="28">
        <v>45504</v>
      </c>
      <c r="E13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91" spans="1:5" ht="17.5" x14ac:dyDescent="0.35">
      <c r="A1391" s="25" t="s">
        <v>173</v>
      </c>
      <c r="B1391" s="26" t="s">
        <v>92</v>
      </c>
      <c r="C1391" s="27">
        <v>3864.1</v>
      </c>
      <c r="D1391" s="28">
        <v>45504</v>
      </c>
      <c r="E13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392" spans="1:5" ht="17.5" x14ac:dyDescent="0.35">
      <c r="A1392" s="25" t="s">
        <v>173</v>
      </c>
      <c r="B1392" s="26" t="s">
        <v>93</v>
      </c>
      <c r="C1392" s="27">
        <v>25286.47</v>
      </c>
      <c r="D1392" s="28">
        <v>45877</v>
      </c>
      <c r="E13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93" spans="1:5" ht="17.5" x14ac:dyDescent="0.35">
      <c r="A1393" s="25" t="s">
        <v>173</v>
      </c>
      <c r="B1393" s="26" t="s">
        <v>94</v>
      </c>
      <c r="C1393" s="27">
        <v>5671.13</v>
      </c>
      <c r="D1393" s="28">
        <v>45877</v>
      </c>
      <c r="E13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394" spans="1:5" ht="17.5" x14ac:dyDescent="0.35">
      <c r="A1394" s="25" t="s">
        <v>173</v>
      </c>
      <c r="B1394" s="26" t="s">
        <v>74</v>
      </c>
      <c r="C1394" s="27">
        <v>11231.01</v>
      </c>
      <c r="D1394" s="28">
        <v>45412</v>
      </c>
      <c r="E13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395" spans="1:5" ht="17.5" x14ac:dyDescent="0.35">
      <c r="A1395" s="25" t="s">
        <v>173</v>
      </c>
      <c r="B1395" s="26" t="s">
        <v>95</v>
      </c>
      <c r="C1395" s="27">
        <v>2518.84</v>
      </c>
      <c r="D1395" s="28">
        <v>45412</v>
      </c>
      <c r="E13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396" spans="1:5" ht="17.5" x14ac:dyDescent="0.35">
      <c r="A1396" s="25" t="s">
        <v>173</v>
      </c>
      <c r="B1396" s="26" t="s">
        <v>96</v>
      </c>
      <c r="C1396" s="27">
        <v>8036.56</v>
      </c>
      <c r="D1396" s="28">
        <v>44985</v>
      </c>
      <c r="E13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397" spans="1:5" ht="17.5" x14ac:dyDescent="0.35">
      <c r="A1397" s="25" t="s">
        <v>173</v>
      </c>
      <c r="B1397" s="26" t="s">
        <v>97</v>
      </c>
      <c r="C1397" s="27">
        <v>1802.4</v>
      </c>
      <c r="D1397" s="28">
        <v>44985</v>
      </c>
      <c r="E13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398" spans="1:5" ht="17.5" x14ac:dyDescent="0.35">
      <c r="A1398" s="25" t="s">
        <v>173</v>
      </c>
      <c r="B1398" s="26" t="s">
        <v>98</v>
      </c>
      <c r="C1398" s="27">
        <v>18749.47</v>
      </c>
      <c r="D1398" s="28">
        <v>44985</v>
      </c>
      <c r="E13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399" spans="1:5" ht="17.5" x14ac:dyDescent="0.35">
      <c r="A1399" s="25" t="s">
        <v>173</v>
      </c>
      <c r="B1399" s="26" t="s">
        <v>99</v>
      </c>
      <c r="C1399" s="27">
        <v>4205.05</v>
      </c>
      <c r="D1399" s="28">
        <v>44985</v>
      </c>
      <c r="E13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400" spans="1:5" ht="17.5" x14ac:dyDescent="0.35">
      <c r="A1400" s="25" t="s">
        <v>173</v>
      </c>
      <c r="B1400" s="26" t="s">
        <v>100</v>
      </c>
      <c r="C1400" s="27">
        <v>14106.26</v>
      </c>
      <c r="D1400" s="28">
        <v>45127</v>
      </c>
      <c r="E14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401" spans="1:5" ht="17.5" x14ac:dyDescent="0.35">
      <c r="A1401" s="25" t="s">
        <v>173</v>
      </c>
      <c r="B1401" s="26" t="s">
        <v>101</v>
      </c>
      <c r="C1401" s="27">
        <v>3697.81</v>
      </c>
      <c r="D1401" s="28">
        <v>45127</v>
      </c>
      <c r="E14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402" spans="1:5" ht="17.5" x14ac:dyDescent="0.35">
      <c r="A1402" s="25" t="s">
        <v>173</v>
      </c>
      <c r="B1402" s="26" t="s">
        <v>102</v>
      </c>
      <c r="C1402" s="27">
        <v>22102.67</v>
      </c>
      <c r="D1402" s="28">
        <v>45488</v>
      </c>
      <c r="E14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03" spans="1:5" ht="17.5" x14ac:dyDescent="0.35">
      <c r="A1403" s="25" t="s">
        <v>173</v>
      </c>
      <c r="B1403" s="26" t="s">
        <v>103</v>
      </c>
      <c r="C1403" s="27">
        <v>4957.08</v>
      </c>
      <c r="D1403" s="28">
        <v>45488</v>
      </c>
      <c r="E14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04" spans="1:5" ht="17.5" x14ac:dyDescent="0.35">
      <c r="A1404" s="25" t="s">
        <v>173</v>
      </c>
      <c r="B1404" s="26" t="s">
        <v>104</v>
      </c>
      <c r="C1404" s="27">
        <v>24455.89</v>
      </c>
      <c r="D1404" s="28">
        <v>45853</v>
      </c>
      <c r="E14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05" spans="1:5" ht="17.5" x14ac:dyDescent="0.35">
      <c r="A1405" s="25" t="s">
        <v>173</v>
      </c>
      <c r="B1405" s="26" t="s">
        <v>105</v>
      </c>
      <c r="C1405" s="27">
        <v>5484.85</v>
      </c>
      <c r="D1405" s="28">
        <v>45853</v>
      </c>
      <c r="E14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06" spans="1:5" ht="17.5" x14ac:dyDescent="0.35">
      <c r="A1406" s="25" t="s">
        <v>173</v>
      </c>
      <c r="B1406" s="26" t="s">
        <v>106</v>
      </c>
      <c r="C1406" s="27">
        <v>3189.91</v>
      </c>
      <c r="D1406" s="28">
        <v>45853</v>
      </c>
      <c r="E14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07" spans="1:5" ht="17.5" x14ac:dyDescent="0.35">
      <c r="A1407" s="25" t="s">
        <v>173</v>
      </c>
      <c r="B1407" s="26" t="s">
        <v>107</v>
      </c>
      <c r="C1407" s="27">
        <v>836.2</v>
      </c>
      <c r="D1407" s="28">
        <v>45853</v>
      </c>
      <c r="E14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08" spans="1:5" ht="17.5" x14ac:dyDescent="0.35">
      <c r="A1408" s="25" t="s">
        <v>173</v>
      </c>
      <c r="B1408" s="26" t="s">
        <v>108</v>
      </c>
      <c r="C1408" s="27">
        <v>3034.58</v>
      </c>
      <c r="D1408" s="28">
        <v>45853</v>
      </c>
      <c r="E14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09" spans="1:5" ht="17.5" x14ac:dyDescent="0.35">
      <c r="A1409" s="25" t="s">
        <v>173</v>
      </c>
      <c r="B1409" s="26" t="s">
        <v>109</v>
      </c>
      <c r="C1409" s="27">
        <v>795.48</v>
      </c>
      <c r="D1409" s="28">
        <v>45853</v>
      </c>
      <c r="E14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10" spans="1:5" ht="17.5" x14ac:dyDescent="0.35">
      <c r="A1410" s="25" t="s">
        <v>173</v>
      </c>
      <c r="B1410" s="26" t="s">
        <v>110</v>
      </c>
      <c r="C1410" s="27">
        <v>3189.91</v>
      </c>
      <c r="D1410" s="28">
        <v>46142</v>
      </c>
      <c r="E14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11" spans="1:5" ht="17.5" x14ac:dyDescent="0.35">
      <c r="A1411" s="25" t="s">
        <v>173</v>
      </c>
      <c r="B1411" s="26" t="s">
        <v>111</v>
      </c>
      <c r="C1411" s="27">
        <v>836.2</v>
      </c>
      <c r="D1411" s="28">
        <v>46142</v>
      </c>
      <c r="E14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12" spans="1:5" ht="17.5" x14ac:dyDescent="0.35">
      <c r="A1412" s="25" t="s">
        <v>173</v>
      </c>
      <c r="B1412" s="26" t="s">
        <v>112</v>
      </c>
      <c r="C1412" s="27">
        <v>7689.28</v>
      </c>
      <c r="D1412" s="28">
        <v>45541</v>
      </c>
      <c r="E14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13" spans="1:5" ht="17.5" x14ac:dyDescent="0.35">
      <c r="A1413" s="25" t="s">
        <v>173</v>
      </c>
      <c r="B1413" s="26" t="s">
        <v>113</v>
      </c>
      <c r="C1413" s="27">
        <v>7665.85</v>
      </c>
      <c r="D1413" s="28">
        <v>45519</v>
      </c>
      <c r="E14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14" spans="1:5" ht="17.5" x14ac:dyDescent="0.35">
      <c r="A1414" s="25" t="s">
        <v>173</v>
      </c>
      <c r="B1414" s="26" t="s">
        <v>114</v>
      </c>
      <c r="C1414" s="27">
        <v>2086.7800000000002</v>
      </c>
      <c r="D1414" s="28">
        <v>45519</v>
      </c>
      <c r="E14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15" spans="1:5" ht="17.5" x14ac:dyDescent="0.35">
      <c r="A1415" s="25" t="s">
        <v>173</v>
      </c>
      <c r="B1415" s="26" t="s">
        <v>115</v>
      </c>
      <c r="C1415" s="27">
        <v>7432.22</v>
      </c>
      <c r="D1415" s="28">
        <v>45519</v>
      </c>
      <c r="E14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16" spans="1:5" ht="17.5" x14ac:dyDescent="0.35">
      <c r="A1416" s="25" t="s">
        <v>173</v>
      </c>
      <c r="B1416" s="26" t="s">
        <v>116</v>
      </c>
      <c r="C1416" s="27">
        <v>2023.18</v>
      </c>
      <c r="D1416" s="28">
        <v>45519</v>
      </c>
      <c r="E14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17" spans="1:5" ht="17.5" x14ac:dyDescent="0.35">
      <c r="A1417" s="25" t="s">
        <v>173</v>
      </c>
      <c r="B1417" s="26" t="s">
        <v>117</v>
      </c>
      <c r="C1417" s="27">
        <v>7432.22</v>
      </c>
      <c r="D1417" s="28">
        <v>45877</v>
      </c>
      <c r="E14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18" spans="1:5" ht="17.5" x14ac:dyDescent="0.35">
      <c r="A1418" s="25" t="s">
        <v>173</v>
      </c>
      <c r="B1418" s="26" t="s">
        <v>118</v>
      </c>
      <c r="C1418" s="27">
        <v>2023.18</v>
      </c>
      <c r="D1418" s="28">
        <v>45877</v>
      </c>
      <c r="E14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19" spans="1:5" ht="17.5" x14ac:dyDescent="0.35">
      <c r="A1419" s="25" t="s">
        <v>173</v>
      </c>
      <c r="B1419" s="26" t="s">
        <v>119</v>
      </c>
      <c r="C1419" s="27">
        <v>11317.23</v>
      </c>
      <c r="D1419" s="28">
        <v>45519</v>
      </c>
      <c r="E14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20" spans="1:5" ht="17.5" x14ac:dyDescent="0.35">
      <c r="A1420" s="25" t="s">
        <v>173</v>
      </c>
      <c r="B1420" s="26" t="s">
        <v>120</v>
      </c>
      <c r="C1420" s="27">
        <v>2966.69</v>
      </c>
      <c r="D1420" s="28">
        <v>45519</v>
      </c>
      <c r="E14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21" spans="1:5" ht="17.5" x14ac:dyDescent="0.35">
      <c r="A1421" s="25" t="s">
        <v>173</v>
      </c>
      <c r="B1421" s="26" t="s">
        <v>121</v>
      </c>
      <c r="C1421" s="27">
        <v>7470.13</v>
      </c>
      <c r="D1421" s="28">
        <v>45519</v>
      </c>
      <c r="E14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22" spans="1:5" ht="17.5" x14ac:dyDescent="0.35">
      <c r="A1422" s="25" t="s">
        <v>173</v>
      </c>
      <c r="B1422" s="26" t="s">
        <v>122</v>
      </c>
      <c r="C1422" s="27">
        <v>1958.22</v>
      </c>
      <c r="D1422" s="28">
        <v>45519</v>
      </c>
      <c r="E14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23" spans="1:5" ht="17.5" x14ac:dyDescent="0.35">
      <c r="A1423" s="25" t="s">
        <v>173</v>
      </c>
      <c r="B1423" s="26" t="s">
        <v>123</v>
      </c>
      <c r="C1423" s="27">
        <v>7470.13</v>
      </c>
      <c r="D1423" s="28">
        <v>45762</v>
      </c>
      <c r="E14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24" spans="1:5" ht="17.5" x14ac:dyDescent="0.35">
      <c r="A1424" s="25" t="s">
        <v>173</v>
      </c>
      <c r="B1424" s="26" t="s">
        <v>124</v>
      </c>
      <c r="C1424" s="27">
        <v>1958.22</v>
      </c>
      <c r="D1424" s="28">
        <v>45762</v>
      </c>
      <c r="E14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25" spans="1:5" ht="17.5" x14ac:dyDescent="0.35">
      <c r="A1425" s="25" t="s">
        <v>173</v>
      </c>
      <c r="B1425" s="26" t="s">
        <v>125</v>
      </c>
      <c r="C1425" s="27">
        <v>7470.13</v>
      </c>
      <c r="D1425" s="28">
        <v>46142</v>
      </c>
      <c r="E14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26" spans="1:5" ht="17.5" x14ac:dyDescent="0.35">
      <c r="A1426" s="25" t="s">
        <v>173</v>
      </c>
      <c r="B1426" s="26" t="s">
        <v>126</v>
      </c>
      <c r="C1426" s="27">
        <v>1958.22</v>
      </c>
      <c r="D1426" s="28">
        <v>46142</v>
      </c>
      <c r="E14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27" spans="1:5" ht="17.5" x14ac:dyDescent="0.35">
      <c r="A1427" s="25" t="s">
        <v>173</v>
      </c>
      <c r="B1427" s="26" t="s">
        <v>127</v>
      </c>
      <c r="C1427" s="27">
        <v>71037.7</v>
      </c>
      <c r="D1427" s="28">
        <v>45519</v>
      </c>
      <c r="E14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28" spans="1:5" ht="17.5" x14ac:dyDescent="0.35">
      <c r="A1428" s="25" t="s">
        <v>173</v>
      </c>
      <c r="B1428" s="26" t="s">
        <v>128</v>
      </c>
      <c r="C1428" s="27">
        <v>18621.79</v>
      </c>
      <c r="D1428" s="28">
        <v>45519</v>
      </c>
      <c r="E14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29" spans="1:5" ht="17.5" x14ac:dyDescent="0.35">
      <c r="A1429" s="25" t="s">
        <v>173</v>
      </c>
      <c r="B1429" s="26" t="s">
        <v>129</v>
      </c>
      <c r="C1429" s="27">
        <v>954.81</v>
      </c>
      <c r="D1429" s="28">
        <v>45961</v>
      </c>
      <c r="E14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30" spans="1:5" ht="17.5" x14ac:dyDescent="0.35">
      <c r="A1430" s="25" t="s">
        <v>173</v>
      </c>
      <c r="B1430" s="26" t="s">
        <v>130</v>
      </c>
      <c r="C1430" s="27">
        <v>250.29</v>
      </c>
      <c r="D1430" s="28">
        <v>45961</v>
      </c>
      <c r="E14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31" spans="1:5" ht="17.5" x14ac:dyDescent="0.35">
      <c r="A1431" s="25" t="s">
        <v>174</v>
      </c>
      <c r="B1431" s="26" t="s">
        <v>76</v>
      </c>
      <c r="C1431" s="27">
        <v>13399.25</v>
      </c>
      <c r="D1431" s="28">
        <v>45519</v>
      </c>
      <c r="E14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32" spans="1:5" ht="17.5" x14ac:dyDescent="0.35">
      <c r="A1432" s="25" t="s">
        <v>174</v>
      </c>
      <c r="B1432" s="26" t="s">
        <v>78</v>
      </c>
      <c r="C1432" s="27">
        <v>12957.54</v>
      </c>
      <c r="D1432" s="28">
        <v>45519</v>
      </c>
      <c r="E14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33" spans="1:5" ht="17.5" x14ac:dyDescent="0.35">
      <c r="A1433" s="25" t="s">
        <v>174</v>
      </c>
      <c r="B1433" s="26" t="s">
        <v>80</v>
      </c>
      <c r="C1433" s="27">
        <v>12957.54</v>
      </c>
      <c r="D1433" s="28">
        <v>45877</v>
      </c>
      <c r="E14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34" spans="1:5" ht="17.5" x14ac:dyDescent="0.35">
      <c r="A1434" s="25" t="s">
        <v>174</v>
      </c>
      <c r="B1434" s="26" t="s">
        <v>82</v>
      </c>
      <c r="C1434" s="27">
        <v>15315.55</v>
      </c>
      <c r="D1434" s="28">
        <v>45519</v>
      </c>
      <c r="E14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35" spans="1:5" ht="17.5" x14ac:dyDescent="0.35">
      <c r="A1435" s="25" t="s">
        <v>174</v>
      </c>
      <c r="B1435" s="26" t="s">
        <v>84</v>
      </c>
      <c r="C1435" s="27">
        <v>12006.49</v>
      </c>
      <c r="D1435" s="28">
        <v>45519</v>
      </c>
      <c r="E14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36" spans="1:5" ht="17.5" x14ac:dyDescent="0.35">
      <c r="A1436" s="25" t="s">
        <v>174</v>
      </c>
      <c r="B1436" s="26" t="s">
        <v>86</v>
      </c>
      <c r="C1436" s="27">
        <v>23993.96</v>
      </c>
      <c r="D1436" s="28">
        <v>45877</v>
      </c>
      <c r="E14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37" spans="1:5" ht="17.5" x14ac:dyDescent="0.35">
      <c r="A1437" s="25" t="s">
        <v>174</v>
      </c>
      <c r="B1437" s="26" t="s">
        <v>70</v>
      </c>
      <c r="C1437" s="27">
        <v>35841.64</v>
      </c>
      <c r="D1437" s="28">
        <v>44880</v>
      </c>
      <c r="E14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438" spans="1:5" ht="17.5" x14ac:dyDescent="0.35">
      <c r="A1438" s="25" t="s">
        <v>174</v>
      </c>
      <c r="B1438" s="26" t="s">
        <v>71</v>
      </c>
      <c r="C1438" s="27">
        <v>37667.81</v>
      </c>
      <c r="D1438" s="28">
        <v>44925</v>
      </c>
      <c r="E14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439" spans="1:5" ht="17.5" x14ac:dyDescent="0.35">
      <c r="A1439" s="25" t="s">
        <v>174</v>
      </c>
      <c r="B1439" s="26" t="s">
        <v>72</v>
      </c>
      <c r="C1439" s="27">
        <v>31741.77</v>
      </c>
      <c r="D1439" s="28">
        <v>45139</v>
      </c>
      <c r="E14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440" spans="1:5" ht="17.5" x14ac:dyDescent="0.35">
      <c r="A1440" s="25" t="s">
        <v>174</v>
      </c>
      <c r="B1440" s="26" t="s">
        <v>73</v>
      </c>
      <c r="C1440" s="27">
        <v>40147.96</v>
      </c>
      <c r="D1440" s="28">
        <v>45504</v>
      </c>
      <c r="E14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41" spans="1:5" ht="17.5" x14ac:dyDescent="0.35">
      <c r="A1441" s="25" t="s">
        <v>174</v>
      </c>
      <c r="B1441" s="26" t="s">
        <v>93</v>
      </c>
      <c r="C1441" s="27">
        <v>40147.96</v>
      </c>
      <c r="D1441" s="28">
        <v>45877</v>
      </c>
      <c r="E14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42" spans="1:5" ht="17.5" x14ac:dyDescent="0.35">
      <c r="A1442" s="25" t="s">
        <v>174</v>
      </c>
      <c r="B1442" s="26" t="s">
        <v>74</v>
      </c>
      <c r="C1442" s="27">
        <v>17831.75</v>
      </c>
      <c r="D1442" s="28">
        <v>45412</v>
      </c>
      <c r="E14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443" spans="1:5" ht="17.5" x14ac:dyDescent="0.35">
      <c r="A1443" s="25" t="s">
        <v>174</v>
      </c>
      <c r="B1443" s="26" t="s">
        <v>96</v>
      </c>
      <c r="C1443" s="27">
        <v>12759.85</v>
      </c>
      <c r="D1443" s="28">
        <v>44985</v>
      </c>
      <c r="E14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444" spans="1:5" ht="17.5" x14ac:dyDescent="0.35">
      <c r="A1444" s="25" t="s">
        <v>174</v>
      </c>
      <c r="B1444" s="26" t="s">
        <v>98</v>
      </c>
      <c r="C1444" s="27">
        <v>29768.99</v>
      </c>
      <c r="D1444" s="28">
        <v>44985</v>
      </c>
      <c r="E14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445" spans="1:5" ht="17.5" x14ac:dyDescent="0.35">
      <c r="A1445" s="25" t="s">
        <v>174</v>
      </c>
      <c r="B1445" s="26" t="s">
        <v>100</v>
      </c>
      <c r="C1445" s="27">
        <v>22396.85</v>
      </c>
      <c r="D1445" s="28">
        <v>45127</v>
      </c>
      <c r="E14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446" spans="1:5" ht="17.5" x14ac:dyDescent="0.35">
      <c r="A1446" s="25" t="s">
        <v>174</v>
      </c>
      <c r="B1446" s="26" t="s">
        <v>102</v>
      </c>
      <c r="C1446" s="27">
        <v>35092.959999999999</v>
      </c>
      <c r="D1446" s="28">
        <v>45488</v>
      </c>
      <c r="E14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47" spans="1:5" ht="17.5" x14ac:dyDescent="0.35">
      <c r="A1447" s="25" t="s">
        <v>174</v>
      </c>
      <c r="B1447" s="26" t="s">
        <v>104</v>
      </c>
      <c r="C1447" s="27">
        <v>38829.22</v>
      </c>
      <c r="D1447" s="28">
        <v>45853</v>
      </c>
      <c r="E14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48" spans="1:5" ht="17.5" x14ac:dyDescent="0.35">
      <c r="A1448" s="25" t="s">
        <v>174</v>
      </c>
      <c r="B1448" s="26" t="s">
        <v>106</v>
      </c>
      <c r="C1448" s="27">
        <v>5064.7</v>
      </c>
      <c r="D1448" s="28">
        <v>45853</v>
      </c>
      <c r="E14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49" spans="1:5" ht="17.5" x14ac:dyDescent="0.35">
      <c r="A1449" s="25" t="s">
        <v>174</v>
      </c>
      <c r="B1449" s="26" t="s">
        <v>108</v>
      </c>
      <c r="C1449" s="27">
        <v>4818.07</v>
      </c>
      <c r="D1449" s="28">
        <v>45853</v>
      </c>
      <c r="E14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50" spans="1:5" ht="17.5" x14ac:dyDescent="0.35">
      <c r="A1450" s="25" t="s">
        <v>174</v>
      </c>
      <c r="B1450" s="26" t="s">
        <v>110</v>
      </c>
      <c r="C1450" s="27">
        <v>5064.7</v>
      </c>
      <c r="D1450" s="28">
        <v>46142</v>
      </c>
      <c r="E14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51" spans="1:5" ht="17.5" x14ac:dyDescent="0.35">
      <c r="A1451" s="25" t="s">
        <v>174</v>
      </c>
      <c r="B1451" s="26" t="s">
        <v>112</v>
      </c>
      <c r="C1451" s="27">
        <v>9672.82</v>
      </c>
      <c r="D1451" s="28">
        <v>45546</v>
      </c>
      <c r="E14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52" spans="1:5" ht="17.5" x14ac:dyDescent="0.35">
      <c r="A1452" s="25" t="s">
        <v>174</v>
      </c>
      <c r="B1452" s="26" t="s">
        <v>113</v>
      </c>
      <c r="C1452" s="27">
        <v>12171.26</v>
      </c>
      <c r="D1452" s="28">
        <v>45519</v>
      </c>
      <c r="E14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53" spans="1:5" ht="17.5" x14ac:dyDescent="0.35">
      <c r="A1453" s="25" t="s">
        <v>174</v>
      </c>
      <c r="B1453" s="26" t="s">
        <v>115</v>
      </c>
      <c r="C1453" s="27">
        <v>11800.31</v>
      </c>
      <c r="D1453" s="28">
        <v>45519</v>
      </c>
      <c r="E14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54" spans="1:5" ht="17.5" x14ac:dyDescent="0.35">
      <c r="A1454" s="25" t="s">
        <v>174</v>
      </c>
      <c r="B1454" s="26" t="s">
        <v>117</v>
      </c>
      <c r="C1454" s="27">
        <v>11800.31</v>
      </c>
      <c r="D1454" s="28">
        <v>45877</v>
      </c>
      <c r="E14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55" spans="1:5" ht="17.5" x14ac:dyDescent="0.35">
      <c r="A1455" s="25" t="s">
        <v>174</v>
      </c>
      <c r="B1455" s="26" t="s">
        <v>119</v>
      </c>
      <c r="C1455" s="27">
        <v>17968.650000000001</v>
      </c>
      <c r="D1455" s="28">
        <v>45519</v>
      </c>
      <c r="E14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56" spans="1:5" ht="17.5" x14ac:dyDescent="0.35">
      <c r="A1456" s="25" t="s">
        <v>174</v>
      </c>
      <c r="B1456" s="26" t="s">
        <v>121</v>
      </c>
      <c r="C1456" s="27">
        <v>11860.51</v>
      </c>
      <c r="D1456" s="28">
        <v>45519</v>
      </c>
      <c r="E14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57" spans="1:5" ht="17.5" x14ac:dyDescent="0.35">
      <c r="A1457" s="25" t="s">
        <v>174</v>
      </c>
      <c r="B1457" s="26" t="s">
        <v>123</v>
      </c>
      <c r="C1457" s="27">
        <v>11860.51</v>
      </c>
      <c r="D1457" s="28">
        <v>45762</v>
      </c>
      <c r="E14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58" spans="1:5" ht="17.5" x14ac:dyDescent="0.35">
      <c r="A1458" s="25" t="s">
        <v>174</v>
      </c>
      <c r="B1458" s="26" t="s">
        <v>125</v>
      </c>
      <c r="C1458" s="27">
        <v>11860.51</v>
      </c>
      <c r="D1458" s="28">
        <v>46142</v>
      </c>
      <c r="E14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59" spans="1:5" ht="17.5" x14ac:dyDescent="0.35">
      <c r="A1459" s="25" t="s">
        <v>174</v>
      </c>
      <c r="B1459" s="26" t="s">
        <v>127</v>
      </c>
      <c r="C1459" s="27">
        <v>112788.32</v>
      </c>
      <c r="D1459" s="28">
        <v>45519</v>
      </c>
      <c r="E14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60" spans="1:5" ht="17.5" x14ac:dyDescent="0.35">
      <c r="A1460" s="25" t="s">
        <v>174</v>
      </c>
      <c r="B1460" s="26" t="s">
        <v>129</v>
      </c>
      <c r="C1460" s="27">
        <v>1515.97</v>
      </c>
      <c r="D1460" s="28">
        <v>45961</v>
      </c>
      <c r="E14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61" spans="1:5" ht="17.5" x14ac:dyDescent="0.35">
      <c r="A1461" s="25" t="s">
        <v>175</v>
      </c>
      <c r="B1461" s="26" t="s">
        <v>76</v>
      </c>
      <c r="C1461" s="27">
        <v>4324.41</v>
      </c>
      <c r="D1461" s="28">
        <v>45519</v>
      </c>
      <c r="E14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62" spans="1:5" ht="17.5" x14ac:dyDescent="0.35">
      <c r="A1462" s="25" t="s">
        <v>175</v>
      </c>
      <c r="B1462" s="26" t="s">
        <v>78</v>
      </c>
      <c r="C1462" s="27">
        <v>4181.8599999999997</v>
      </c>
      <c r="D1462" s="28">
        <v>45519</v>
      </c>
      <c r="E14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63" spans="1:5" ht="17.5" x14ac:dyDescent="0.35">
      <c r="A1463" s="25" t="s">
        <v>175</v>
      </c>
      <c r="B1463" s="26" t="s">
        <v>80</v>
      </c>
      <c r="C1463" s="27">
        <v>4181.8599999999997</v>
      </c>
      <c r="D1463" s="28">
        <v>45877</v>
      </c>
      <c r="E14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64" spans="1:5" ht="17.5" x14ac:dyDescent="0.35">
      <c r="A1464" s="25" t="s">
        <v>175</v>
      </c>
      <c r="B1464" s="26" t="s">
        <v>82</v>
      </c>
      <c r="C1464" s="27">
        <v>4942.87</v>
      </c>
      <c r="D1464" s="28">
        <v>45519</v>
      </c>
      <c r="E14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65" spans="1:5" ht="17.5" x14ac:dyDescent="0.35">
      <c r="A1465" s="25" t="s">
        <v>175</v>
      </c>
      <c r="B1465" s="26" t="s">
        <v>84</v>
      </c>
      <c r="C1465" s="27">
        <v>3874.92</v>
      </c>
      <c r="D1465" s="28">
        <v>45519</v>
      </c>
      <c r="E14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66" spans="1:5" ht="17.5" x14ac:dyDescent="0.35">
      <c r="A1466" s="25" t="s">
        <v>175</v>
      </c>
      <c r="B1466" s="26" t="s">
        <v>86</v>
      </c>
      <c r="C1466" s="27">
        <v>7743.71</v>
      </c>
      <c r="D1466" s="28">
        <v>45877</v>
      </c>
      <c r="E14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67" spans="1:5" ht="17.5" x14ac:dyDescent="0.35">
      <c r="A1467" s="25" t="s">
        <v>175</v>
      </c>
      <c r="B1467" s="26" t="s">
        <v>70</v>
      </c>
      <c r="C1467" s="27">
        <v>11567.37</v>
      </c>
      <c r="D1467" s="28">
        <v>44880</v>
      </c>
      <c r="E14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468" spans="1:5" ht="17.5" x14ac:dyDescent="0.35">
      <c r="A1468" s="25" t="s">
        <v>175</v>
      </c>
      <c r="B1468" s="26" t="s">
        <v>71</v>
      </c>
      <c r="C1468" s="27">
        <v>12156.74</v>
      </c>
      <c r="D1468" s="28">
        <v>44925</v>
      </c>
      <c r="E14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469" spans="1:5" ht="17.5" x14ac:dyDescent="0.35">
      <c r="A1469" s="25" t="s">
        <v>175</v>
      </c>
      <c r="B1469" s="26" t="s">
        <v>72</v>
      </c>
      <c r="C1469" s="27">
        <v>10244.200000000001</v>
      </c>
      <c r="D1469" s="28">
        <v>45140</v>
      </c>
      <c r="E14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470" spans="1:5" ht="17.5" x14ac:dyDescent="0.35">
      <c r="A1470" s="25" t="s">
        <v>175</v>
      </c>
      <c r="B1470" s="26" t="s">
        <v>73</v>
      </c>
      <c r="C1470" s="27">
        <v>12957.18</v>
      </c>
      <c r="D1470" s="28">
        <v>45504</v>
      </c>
      <c r="E14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71" spans="1:5" ht="17.5" x14ac:dyDescent="0.35">
      <c r="A1471" s="25" t="s">
        <v>175</v>
      </c>
      <c r="B1471" s="26" t="s">
        <v>93</v>
      </c>
      <c r="C1471" s="27">
        <v>12957.18</v>
      </c>
      <c r="D1471" s="28">
        <v>45877</v>
      </c>
      <c r="E14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72" spans="1:5" ht="17.5" x14ac:dyDescent="0.35">
      <c r="A1472" s="25" t="s">
        <v>175</v>
      </c>
      <c r="B1472" s="26" t="s">
        <v>74</v>
      </c>
      <c r="C1472" s="27">
        <v>5754.94</v>
      </c>
      <c r="D1472" s="28">
        <v>45412</v>
      </c>
      <c r="E14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473" spans="1:5" ht="17.5" x14ac:dyDescent="0.35">
      <c r="A1473" s="25" t="s">
        <v>175</v>
      </c>
      <c r="B1473" s="26" t="s">
        <v>96</v>
      </c>
      <c r="C1473" s="27">
        <v>4118.0600000000004</v>
      </c>
      <c r="D1473" s="28">
        <v>44985</v>
      </c>
      <c r="E14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474" spans="1:5" ht="17.5" x14ac:dyDescent="0.35">
      <c r="A1474" s="25" t="s">
        <v>175</v>
      </c>
      <c r="B1474" s="26" t="s">
        <v>98</v>
      </c>
      <c r="C1474" s="27">
        <v>9607.52</v>
      </c>
      <c r="D1474" s="28">
        <v>44985</v>
      </c>
      <c r="E14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475" spans="1:5" ht="17.5" x14ac:dyDescent="0.35">
      <c r="A1475" s="25" t="s">
        <v>175</v>
      </c>
      <c r="B1475" s="26" t="s">
        <v>100</v>
      </c>
      <c r="C1475" s="27">
        <v>7228.26</v>
      </c>
      <c r="D1475" s="28">
        <v>45127</v>
      </c>
      <c r="E14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476" spans="1:5" ht="17.5" x14ac:dyDescent="0.35">
      <c r="A1476" s="25" t="s">
        <v>175</v>
      </c>
      <c r="B1476" s="26" t="s">
        <v>102</v>
      </c>
      <c r="C1476" s="27">
        <v>11325.75</v>
      </c>
      <c r="D1476" s="28">
        <v>45488</v>
      </c>
      <c r="E14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77" spans="1:5" ht="17.5" x14ac:dyDescent="0.35">
      <c r="A1477" s="25" t="s">
        <v>175</v>
      </c>
      <c r="B1477" s="26" t="s">
        <v>104</v>
      </c>
      <c r="C1477" s="27">
        <v>12531.57</v>
      </c>
      <c r="D1477" s="28">
        <v>45853</v>
      </c>
      <c r="E14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78" spans="1:5" ht="17.5" x14ac:dyDescent="0.35">
      <c r="A1478" s="25" t="s">
        <v>175</v>
      </c>
      <c r="B1478" s="26" t="s">
        <v>106</v>
      </c>
      <c r="C1478" s="27">
        <v>1634.56</v>
      </c>
      <c r="D1478" s="28">
        <v>45853</v>
      </c>
      <c r="E14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79" spans="1:5" ht="17.5" x14ac:dyDescent="0.35">
      <c r="A1479" s="25" t="s">
        <v>175</v>
      </c>
      <c r="B1479" s="26" t="s">
        <v>108</v>
      </c>
      <c r="C1479" s="27">
        <v>1554.96</v>
      </c>
      <c r="D1479" s="28">
        <v>45853</v>
      </c>
      <c r="E14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80" spans="1:5" ht="17.5" x14ac:dyDescent="0.35">
      <c r="A1480" s="25" t="s">
        <v>175</v>
      </c>
      <c r="B1480" s="26" t="s">
        <v>110</v>
      </c>
      <c r="C1480" s="27">
        <v>1634.56</v>
      </c>
      <c r="D1480" s="28">
        <v>46142</v>
      </c>
      <c r="E14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81" spans="1:5" ht="17.5" x14ac:dyDescent="0.35">
      <c r="A1481" s="25" t="s">
        <v>175</v>
      </c>
      <c r="B1481" s="26" t="s">
        <v>112</v>
      </c>
      <c r="C1481" s="27">
        <v>3121.76</v>
      </c>
      <c r="D1481" s="28">
        <v>45541</v>
      </c>
      <c r="E14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82" spans="1:5" ht="17.5" x14ac:dyDescent="0.35">
      <c r="A1482" s="25" t="s">
        <v>175</v>
      </c>
      <c r="B1482" s="26" t="s">
        <v>113</v>
      </c>
      <c r="C1482" s="27">
        <v>3928.1</v>
      </c>
      <c r="D1482" s="28">
        <v>45519</v>
      </c>
      <c r="E14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83" spans="1:5" ht="17.5" x14ac:dyDescent="0.35">
      <c r="A1483" s="25" t="s">
        <v>175</v>
      </c>
      <c r="B1483" s="26" t="s">
        <v>115</v>
      </c>
      <c r="C1483" s="27">
        <v>3808.38</v>
      </c>
      <c r="D1483" s="28">
        <v>45519</v>
      </c>
      <c r="E14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84" spans="1:5" ht="17.5" x14ac:dyDescent="0.35">
      <c r="A1484" s="25" t="s">
        <v>175</v>
      </c>
      <c r="B1484" s="26" t="s">
        <v>117</v>
      </c>
      <c r="C1484" s="27">
        <v>3808.38</v>
      </c>
      <c r="D1484" s="28">
        <v>45877</v>
      </c>
      <c r="E14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85" spans="1:5" ht="17.5" x14ac:dyDescent="0.35">
      <c r="A1485" s="25" t="s">
        <v>175</v>
      </c>
      <c r="B1485" s="26" t="s">
        <v>119</v>
      </c>
      <c r="C1485" s="27">
        <v>5799.12</v>
      </c>
      <c r="D1485" s="28">
        <v>45519</v>
      </c>
      <c r="E14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86" spans="1:5" ht="17.5" x14ac:dyDescent="0.35">
      <c r="A1486" s="25" t="s">
        <v>175</v>
      </c>
      <c r="B1486" s="26" t="s">
        <v>121</v>
      </c>
      <c r="C1486" s="27">
        <v>3827.81</v>
      </c>
      <c r="D1486" s="28">
        <v>45519</v>
      </c>
      <c r="E14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87" spans="1:5" ht="17.5" x14ac:dyDescent="0.35">
      <c r="A1487" s="25" t="s">
        <v>175</v>
      </c>
      <c r="B1487" s="26" t="s">
        <v>123</v>
      </c>
      <c r="C1487" s="27">
        <v>3827.81</v>
      </c>
      <c r="D1487" s="28">
        <v>45762</v>
      </c>
      <c r="E14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88" spans="1:5" ht="17.5" x14ac:dyDescent="0.35">
      <c r="A1488" s="25" t="s">
        <v>175</v>
      </c>
      <c r="B1488" s="26" t="s">
        <v>125</v>
      </c>
      <c r="C1488" s="27">
        <v>3827.81</v>
      </c>
      <c r="D1488" s="28">
        <v>46142</v>
      </c>
      <c r="E14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89" spans="1:5" ht="17.5" x14ac:dyDescent="0.35">
      <c r="A1489" s="25" t="s">
        <v>175</v>
      </c>
      <c r="B1489" s="26" t="s">
        <v>127</v>
      </c>
      <c r="C1489" s="27">
        <v>36400.81</v>
      </c>
      <c r="D1489" s="28">
        <v>45519</v>
      </c>
      <c r="E14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90" spans="1:5" ht="17.5" x14ac:dyDescent="0.35">
      <c r="A1490" s="25" t="s">
        <v>175</v>
      </c>
      <c r="B1490" s="26" t="s">
        <v>129</v>
      </c>
      <c r="C1490" s="27">
        <v>489.26</v>
      </c>
      <c r="D1490" s="28">
        <v>45961</v>
      </c>
      <c r="E14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91" spans="1:5" ht="17.5" x14ac:dyDescent="0.35">
      <c r="A1491" s="25" t="s">
        <v>176</v>
      </c>
      <c r="B1491" s="26" t="s">
        <v>76</v>
      </c>
      <c r="C1491" s="27">
        <v>12225.03</v>
      </c>
      <c r="D1491" s="28">
        <v>45519</v>
      </c>
      <c r="E14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92" spans="1:5" ht="17.5" x14ac:dyDescent="0.35">
      <c r="A1492" s="25" t="s">
        <v>176</v>
      </c>
      <c r="B1492" s="26" t="s">
        <v>78</v>
      </c>
      <c r="C1492" s="27">
        <v>11822.03</v>
      </c>
      <c r="D1492" s="28">
        <v>45519</v>
      </c>
      <c r="E14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93" spans="1:5" ht="17.5" x14ac:dyDescent="0.35">
      <c r="A1493" s="25" t="s">
        <v>176</v>
      </c>
      <c r="B1493" s="26" t="s">
        <v>80</v>
      </c>
      <c r="C1493" s="27">
        <v>11822.03</v>
      </c>
      <c r="D1493" s="28">
        <v>45877</v>
      </c>
      <c r="E14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94" spans="1:5" ht="17.5" x14ac:dyDescent="0.35">
      <c r="A1494" s="25" t="s">
        <v>176</v>
      </c>
      <c r="B1494" s="26" t="s">
        <v>82</v>
      </c>
      <c r="C1494" s="27">
        <v>13973.4</v>
      </c>
      <c r="D1494" s="28">
        <v>45519</v>
      </c>
      <c r="E14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95" spans="1:5" ht="17.5" x14ac:dyDescent="0.35">
      <c r="A1495" s="25" t="s">
        <v>176</v>
      </c>
      <c r="B1495" s="26" t="s">
        <v>84</v>
      </c>
      <c r="C1495" s="27">
        <v>10954.33</v>
      </c>
      <c r="D1495" s="28">
        <v>45519</v>
      </c>
      <c r="E14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496" spans="1:5" ht="17.5" x14ac:dyDescent="0.35">
      <c r="A1496" s="25" t="s">
        <v>176</v>
      </c>
      <c r="B1496" s="26" t="s">
        <v>86</v>
      </c>
      <c r="C1496" s="27">
        <v>21891.29</v>
      </c>
      <c r="D1496" s="28">
        <v>45877</v>
      </c>
      <c r="E14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497" spans="1:5" ht="17.5" x14ac:dyDescent="0.35">
      <c r="A1497" s="25" t="s">
        <v>176</v>
      </c>
      <c r="B1497" s="26" t="s">
        <v>70</v>
      </c>
      <c r="C1497" s="27">
        <v>32700.720000000001</v>
      </c>
      <c r="D1497" s="28">
        <v>44880</v>
      </c>
      <c r="E14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498" spans="1:5" ht="17.5" x14ac:dyDescent="0.35">
      <c r="A1498" s="25" t="s">
        <v>176</v>
      </c>
      <c r="B1498" s="26" t="s">
        <v>71</v>
      </c>
      <c r="C1498" s="27">
        <v>34366.86</v>
      </c>
      <c r="D1498" s="28">
        <v>44925</v>
      </c>
      <c r="E14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499" spans="1:5" ht="17.5" x14ac:dyDescent="0.35">
      <c r="A1499" s="25" t="s">
        <v>176</v>
      </c>
      <c r="B1499" s="26" t="s">
        <v>72</v>
      </c>
      <c r="C1499" s="27">
        <v>28960.13</v>
      </c>
      <c r="D1499" s="28">
        <v>45140</v>
      </c>
      <c r="E14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500" spans="1:5" ht="17.5" x14ac:dyDescent="0.35">
      <c r="A1500" s="25" t="s">
        <v>176</v>
      </c>
      <c r="B1500" s="26" t="s">
        <v>73</v>
      </c>
      <c r="C1500" s="27">
        <v>36629.660000000003</v>
      </c>
      <c r="D1500" s="28">
        <v>45504</v>
      </c>
      <c r="E15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01" spans="1:5" ht="17.5" x14ac:dyDescent="0.35">
      <c r="A1501" s="25" t="s">
        <v>176</v>
      </c>
      <c r="B1501" s="26" t="s">
        <v>93</v>
      </c>
      <c r="C1501" s="27">
        <v>36629.660000000003</v>
      </c>
      <c r="D1501" s="28">
        <v>45877</v>
      </c>
      <c r="E15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02" spans="1:5" ht="17.5" x14ac:dyDescent="0.35">
      <c r="A1502" s="25" t="s">
        <v>176</v>
      </c>
      <c r="B1502" s="26" t="s">
        <v>74</v>
      </c>
      <c r="C1502" s="27">
        <v>16269.09</v>
      </c>
      <c r="D1502" s="28">
        <v>45412</v>
      </c>
      <c r="E15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503" spans="1:5" ht="17.5" x14ac:dyDescent="0.35">
      <c r="A1503" s="25" t="s">
        <v>176</v>
      </c>
      <c r="B1503" s="26" t="s">
        <v>96</v>
      </c>
      <c r="C1503" s="27">
        <v>11641.66</v>
      </c>
      <c r="D1503" s="28">
        <v>44985</v>
      </c>
      <c r="E15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504" spans="1:5" ht="17.5" x14ac:dyDescent="0.35">
      <c r="A1504" s="25" t="s">
        <v>176</v>
      </c>
      <c r="B1504" s="26" t="s">
        <v>98</v>
      </c>
      <c r="C1504" s="27">
        <v>27160.240000000002</v>
      </c>
      <c r="D1504" s="28">
        <v>44985</v>
      </c>
      <c r="E15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505" spans="1:5" ht="17.5" x14ac:dyDescent="0.35">
      <c r="A1505" s="25" t="s">
        <v>176</v>
      </c>
      <c r="B1505" s="26" t="s">
        <v>100</v>
      </c>
      <c r="C1505" s="27">
        <v>20434.14</v>
      </c>
      <c r="D1505" s="28">
        <v>45127</v>
      </c>
      <c r="E15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506" spans="1:5" ht="17.5" x14ac:dyDescent="0.35">
      <c r="A1506" s="25" t="s">
        <v>176</v>
      </c>
      <c r="B1506" s="26" t="s">
        <v>102</v>
      </c>
      <c r="C1506" s="27">
        <v>32017.65</v>
      </c>
      <c r="D1506" s="28">
        <v>45488</v>
      </c>
      <c r="E15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07" spans="1:5" ht="17.5" x14ac:dyDescent="0.35">
      <c r="A1507" s="25" t="s">
        <v>176</v>
      </c>
      <c r="B1507" s="26" t="s">
        <v>104</v>
      </c>
      <c r="C1507" s="27">
        <v>35426.480000000003</v>
      </c>
      <c r="D1507" s="28">
        <v>45853</v>
      </c>
      <c r="E15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08" spans="1:5" ht="17.5" x14ac:dyDescent="0.35">
      <c r="A1508" s="25" t="s">
        <v>176</v>
      </c>
      <c r="B1508" s="26" t="s">
        <v>106</v>
      </c>
      <c r="C1508" s="27">
        <v>4620.8599999999997</v>
      </c>
      <c r="D1508" s="28">
        <v>45853</v>
      </c>
      <c r="E15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09" spans="1:5" ht="17.5" x14ac:dyDescent="0.35">
      <c r="A1509" s="25" t="s">
        <v>176</v>
      </c>
      <c r="B1509" s="26" t="s">
        <v>108</v>
      </c>
      <c r="C1509" s="27">
        <v>4395.8500000000004</v>
      </c>
      <c r="D1509" s="28">
        <v>45853</v>
      </c>
      <c r="E15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10" spans="1:5" ht="17.5" x14ac:dyDescent="0.35">
      <c r="A1510" s="25" t="s">
        <v>176</v>
      </c>
      <c r="B1510" s="26" t="s">
        <v>110</v>
      </c>
      <c r="C1510" s="27">
        <v>4620.8599999999997</v>
      </c>
      <c r="D1510" s="28">
        <v>46142</v>
      </c>
      <c r="E15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11" spans="1:5" ht="17.5" x14ac:dyDescent="0.35">
      <c r="A1511" s="25" t="s">
        <v>176</v>
      </c>
      <c r="B1511" s="26" t="s">
        <v>112</v>
      </c>
      <c r="C1511" s="27">
        <v>8825.16</v>
      </c>
      <c r="D1511" s="28">
        <v>45541</v>
      </c>
      <c r="E15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12" spans="1:5" ht="17.5" x14ac:dyDescent="0.35">
      <c r="A1512" s="25" t="s">
        <v>176</v>
      </c>
      <c r="B1512" s="26" t="s">
        <v>113</v>
      </c>
      <c r="C1512" s="27">
        <v>11104.65</v>
      </c>
      <c r="D1512" s="28">
        <v>45519</v>
      </c>
      <c r="E15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13" spans="1:5" ht="17.5" x14ac:dyDescent="0.35">
      <c r="A1513" s="25" t="s">
        <v>176</v>
      </c>
      <c r="B1513" s="26" t="s">
        <v>115</v>
      </c>
      <c r="C1513" s="27">
        <v>10766.21</v>
      </c>
      <c r="D1513" s="28">
        <v>45519</v>
      </c>
      <c r="E15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14" spans="1:5" ht="17.5" x14ac:dyDescent="0.35">
      <c r="A1514" s="25" t="s">
        <v>176</v>
      </c>
      <c r="B1514" s="26" t="s">
        <v>117</v>
      </c>
      <c r="C1514" s="27">
        <v>10766.21</v>
      </c>
      <c r="D1514" s="28">
        <v>45877</v>
      </c>
      <c r="E15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15" spans="1:5" ht="17.5" x14ac:dyDescent="0.35">
      <c r="A1515" s="25" t="s">
        <v>176</v>
      </c>
      <c r="B1515" s="26" t="s">
        <v>119</v>
      </c>
      <c r="C1515" s="27">
        <v>16394</v>
      </c>
      <c r="D1515" s="28">
        <v>45519</v>
      </c>
      <c r="E15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16" spans="1:5" ht="17.5" x14ac:dyDescent="0.35">
      <c r="A1516" s="25" t="s">
        <v>176</v>
      </c>
      <c r="B1516" s="26" t="s">
        <v>121</v>
      </c>
      <c r="C1516" s="27">
        <v>10821.14</v>
      </c>
      <c r="D1516" s="28">
        <v>45519</v>
      </c>
      <c r="E15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17" spans="1:5" ht="17.5" x14ac:dyDescent="0.35">
      <c r="A1517" s="25" t="s">
        <v>176</v>
      </c>
      <c r="B1517" s="26" t="s">
        <v>123</v>
      </c>
      <c r="C1517" s="27">
        <v>10821.14</v>
      </c>
      <c r="D1517" s="28">
        <v>45762</v>
      </c>
      <c r="E15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18" spans="1:5" ht="17.5" x14ac:dyDescent="0.35">
      <c r="A1518" s="25" t="s">
        <v>176</v>
      </c>
      <c r="B1518" s="26" t="s">
        <v>125</v>
      </c>
      <c r="C1518" s="27">
        <v>10821.14</v>
      </c>
      <c r="D1518" s="28">
        <v>46142</v>
      </c>
      <c r="E15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19" spans="1:5" ht="17.5" x14ac:dyDescent="0.35">
      <c r="A1519" s="25" t="s">
        <v>176</v>
      </c>
      <c r="B1519" s="26" t="s">
        <v>127</v>
      </c>
      <c r="C1519" s="27">
        <v>102904.31</v>
      </c>
      <c r="D1519" s="28">
        <v>45519</v>
      </c>
      <c r="E15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20" spans="1:5" ht="17.5" x14ac:dyDescent="0.35">
      <c r="A1520" s="25" t="s">
        <v>176</v>
      </c>
      <c r="B1520" s="26" t="s">
        <v>129</v>
      </c>
      <c r="C1520" s="27">
        <v>1383.12</v>
      </c>
      <c r="D1520" s="28">
        <v>45961</v>
      </c>
      <c r="E15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21" spans="1:5" ht="17.5" x14ac:dyDescent="0.35">
      <c r="A1521" s="25" t="s">
        <v>177</v>
      </c>
      <c r="B1521" s="26" t="s">
        <v>76</v>
      </c>
      <c r="C1521" s="27">
        <v>9042.9699999999993</v>
      </c>
      <c r="D1521" s="28">
        <v>45519</v>
      </c>
      <c r="E15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22" spans="1:5" ht="17.5" x14ac:dyDescent="0.35">
      <c r="A1522" s="25" t="s">
        <v>177</v>
      </c>
      <c r="B1522" s="26" t="s">
        <v>78</v>
      </c>
      <c r="C1522" s="27">
        <v>8744.8700000000008</v>
      </c>
      <c r="D1522" s="28">
        <v>45519</v>
      </c>
      <c r="E15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23" spans="1:5" ht="17.5" x14ac:dyDescent="0.35">
      <c r="A1523" s="25" t="s">
        <v>177</v>
      </c>
      <c r="B1523" s="26" t="s">
        <v>80</v>
      </c>
      <c r="C1523" s="27">
        <v>8744.8700000000008</v>
      </c>
      <c r="D1523" s="28">
        <v>45877</v>
      </c>
      <c r="E15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24" spans="1:5" ht="17.5" x14ac:dyDescent="0.35">
      <c r="A1524" s="25" t="s">
        <v>177</v>
      </c>
      <c r="B1524" s="26" t="s">
        <v>82</v>
      </c>
      <c r="C1524" s="27">
        <v>10336.26</v>
      </c>
      <c r="D1524" s="28">
        <v>45519</v>
      </c>
      <c r="E15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25" spans="1:5" ht="17.5" x14ac:dyDescent="0.35">
      <c r="A1525" s="25" t="s">
        <v>177</v>
      </c>
      <c r="B1525" s="26" t="s">
        <v>84</v>
      </c>
      <c r="C1525" s="27">
        <v>8103.02</v>
      </c>
      <c r="D1525" s="28">
        <v>45519</v>
      </c>
      <c r="E15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26" spans="1:5" ht="17.5" x14ac:dyDescent="0.35">
      <c r="A1526" s="25" t="s">
        <v>177</v>
      </c>
      <c r="B1526" s="26" t="s">
        <v>86</v>
      </c>
      <c r="C1526" s="27">
        <v>16193.2</v>
      </c>
      <c r="D1526" s="28">
        <v>45877</v>
      </c>
      <c r="E15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27" spans="1:5" ht="17.5" x14ac:dyDescent="0.35">
      <c r="A1527" s="25" t="s">
        <v>177</v>
      </c>
      <c r="B1527" s="26" t="s">
        <v>70</v>
      </c>
      <c r="C1527" s="27">
        <v>24189.040000000001</v>
      </c>
      <c r="D1527" s="28">
        <v>44880</v>
      </c>
      <c r="E15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528" spans="1:5" ht="17.5" x14ac:dyDescent="0.35">
      <c r="A1528" s="25" t="s">
        <v>177</v>
      </c>
      <c r="B1528" s="26" t="s">
        <v>71</v>
      </c>
      <c r="C1528" s="27">
        <v>25421.5</v>
      </c>
      <c r="D1528" s="28">
        <v>44925</v>
      </c>
      <c r="E15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529" spans="1:5" ht="17.5" x14ac:dyDescent="0.35">
      <c r="A1529" s="25" t="s">
        <v>177</v>
      </c>
      <c r="B1529" s="26" t="s">
        <v>72</v>
      </c>
      <c r="C1529" s="27">
        <v>21422.09</v>
      </c>
      <c r="D1529" s="28">
        <v>45139</v>
      </c>
      <c r="E15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530" spans="1:5" ht="17.5" x14ac:dyDescent="0.35">
      <c r="A1530" s="25" t="s">
        <v>177</v>
      </c>
      <c r="B1530" s="26" t="s">
        <v>73</v>
      </c>
      <c r="C1530" s="27">
        <v>27095.32</v>
      </c>
      <c r="D1530" s="28">
        <v>45504</v>
      </c>
      <c r="E15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31" spans="1:5" ht="17.5" x14ac:dyDescent="0.35">
      <c r="A1531" s="25" t="s">
        <v>177</v>
      </c>
      <c r="B1531" s="26" t="s">
        <v>93</v>
      </c>
      <c r="C1531" s="27">
        <v>27095.32</v>
      </c>
      <c r="D1531" s="28">
        <v>45877</v>
      </c>
      <c r="E15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32" spans="1:5" ht="17.5" x14ac:dyDescent="0.35">
      <c r="A1532" s="25" t="s">
        <v>177</v>
      </c>
      <c r="B1532" s="26" t="s">
        <v>74</v>
      </c>
      <c r="C1532" s="27">
        <v>12034.41</v>
      </c>
      <c r="D1532" s="28">
        <v>45412</v>
      </c>
      <c r="E15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533" spans="1:5" ht="17.5" x14ac:dyDescent="0.35">
      <c r="A1533" s="25" t="s">
        <v>177</v>
      </c>
      <c r="B1533" s="26" t="s">
        <v>106</v>
      </c>
      <c r="C1533" s="27">
        <v>3418.1</v>
      </c>
      <c r="D1533" s="28">
        <v>45853</v>
      </c>
      <c r="E15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34" spans="1:5" ht="17.5" x14ac:dyDescent="0.35">
      <c r="A1534" s="25" t="s">
        <v>177</v>
      </c>
      <c r="B1534" s="26" t="s">
        <v>108</v>
      </c>
      <c r="C1534" s="27">
        <v>3251.65</v>
      </c>
      <c r="D1534" s="28">
        <v>45853</v>
      </c>
      <c r="E15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35" spans="1:5" ht="17.5" x14ac:dyDescent="0.35">
      <c r="A1535" s="25" t="s">
        <v>177</v>
      </c>
      <c r="B1535" s="26" t="s">
        <v>110</v>
      </c>
      <c r="C1535" s="27">
        <v>3418.1</v>
      </c>
      <c r="D1535" s="28">
        <v>46142</v>
      </c>
      <c r="E15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36" spans="1:5" ht="17.5" x14ac:dyDescent="0.35">
      <c r="A1536" s="25" t="s">
        <v>177</v>
      </c>
      <c r="B1536" s="26" t="s">
        <v>113</v>
      </c>
      <c r="C1536" s="27">
        <v>8214.2199999999993</v>
      </c>
      <c r="D1536" s="28">
        <v>45519</v>
      </c>
      <c r="E15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37" spans="1:5" ht="17.5" x14ac:dyDescent="0.35">
      <c r="A1537" s="25" t="s">
        <v>177</v>
      </c>
      <c r="B1537" s="26" t="s">
        <v>115</v>
      </c>
      <c r="C1537" s="27">
        <v>7963.87</v>
      </c>
      <c r="D1537" s="28">
        <v>45519</v>
      </c>
      <c r="E15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38" spans="1:5" ht="17.5" x14ac:dyDescent="0.35">
      <c r="A1538" s="25" t="s">
        <v>177</v>
      </c>
      <c r="B1538" s="26" t="s">
        <v>117</v>
      </c>
      <c r="C1538" s="27">
        <v>7963.87</v>
      </c>
      <c r="D1538" s="28">
        <v>45877</v>
      </c>
      <c r="E15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39" spans="1:5" ht="17.5" x14ac:dyDescent="0.35">
      <c r="A1539" s="25" t="s">
        <v>177</v>
      </c>
      <c r="B1539" s="26" t="s">
        <v>119</v>
      </c>
      <c r="C1539" s="27">
        <v>12126.8</v>
      </c>
      <c r="D1539" s="28">
        <v>45519</v>
      </c>
      <c r="E15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40" spans="1:5" ht="17.5" x14ac:dyDescent="0.35">
      <c r="A1540" s="25" t="s">
        <v>177</v>
      </c>
      <c r="B1540" s="26" t="s">
        <v>121</v>
      </c>
      <c r="C1540" s="27">
        <v>8004.5</v>
      </c>
      <c r="D1540" s="28">
        <v>45519</v>
      </c>
      <c r="E15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41" spans="1:5" ht="17.5" x14ac:dyDescent="0.35">
      <c r="A1541" s="25" t="s">
        <v>177</v>
      </c>
      <c r="B1541" s="26" t="s">
        <v>123</v>
      </c>
      <c r="C1541" s="27">
        <v>8004.5</v>
      </c>
      <c r="D1541" s="28">
        <v>45762</v>
      </c>
      <c r="E15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42" spans="1:5" ht="17.5" x14ac:dyDescent="0.35">
      <c r="A1542" s="25" t="s">
        <v>177</v>
      </c>
      <c r="B1542" s="26" t="s">
        <v>125</v>
      </c>
      <c r="C1542" s="27">
        <v>8004.5</v>
      </c>
      <c r="D1542" s="28">
        <v>46142</v>
      </c>
      <c r="E15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43" spans="1:5" ht="17.5" x14ac:dyDescent="0.35">
      <c r="A1543" s="25" t="s">
        <v>177</v>
      </c>
      <c r="B1543" s="26" t="s">
        <v>127</v>
      </c>
      <c r="C1543" s="27">
        <v>76119.33</v>
      </c>
      <c r="D1543" s="28">
        <v>45519</v>
      </c>
      <c r="E15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44" spans="1:5" ht="17.5" x14ac:dyDescent="0.35">
      <c r="A1544" s="25" t="s">
        <v>177</v>
      </c>
      <c r="B1544" s="26" t="s">
        <v>129</v>
      </c>
      <c r="C1544" s="27">
        <v>1023.11</v>
      </c>
      <c r="D1544" s="28">
        <v>45961</v>
      </c>
      <c r="E15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45" spans="1:5" ht="17.5" x14ac:dyDescent="0.35">
      <c r="A1545" s="25" t="s">
        <v>178</v>
      </c>
      <c r="B1545" s="26" t="s">
        <v>76</v>
      </c>
      <c r="C1545" s="27">
        <v>11411.78</v>
      </c>
      <c r="D1545" s="28">
        <v>45519</v>
      </c>
      <c r="E15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46" spans="1:5" ht="17.5" x14ac:dyDescent="0.35">
      <c r="A1546" s="25" t="s">
        <v>178</v>
      </c>
      <c r="B1546" s="26" t="s">
        <v>78</v>
      </c>
      <c r="C1546" s="27">
        <v>11035.59</v>
      </c>
      <c r="D1546" s="28">
        <v>45519</v>
      </c>
      <c r="E15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47" spans="1:5" ht="17.5" x14ac:dyDescent="0.35">
      <c r="A1547" s="25" t="s">
        <v>178</v>
      </c>
      <c r="B1547" s="26" t="s">
        <v>80</v>
      </c>
      <c r="C1547" s="27">
        <v>11035.59</v>
      </c>
      <c r="D1547" s="28">
        <v>45877</v>
      </c>
      <c r="E15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48" spans="1:5" ht="17.5" x14ac:dyDescent="0.35">
      <c r="A1548" s="25" t="s">
        <v>178</v>
      </c>
      <c r="B1548" s="26" t="s">
        <v>82</v>
      </c>
      <c r="C1548" s="27">
        <v>13043.84</v>
      </c>
      <c r="D1548" s="28">
        <v>45519</v>
      </c>
      <c r="E15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49" spans="1:5" ht="17.5" x14ac:dyDescent="0.35">
      <c r="A1549" s="25" t="s">
        <v>178</v>
      </c>
      <c r="B1549" s="26" t="s">
        <v>84</v>
      </c>
      <c r="C1549" s="27">
        <v>10225.61</v>
      </c>
      <c r="D1549" s="28">
        <v>45519</v>
      </c>
      <c r="E15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50" spans="1:5" ht="17.5" x14ac:dyDescent="0.35">
      <c r="A1550" s="25" t="s">
        <v>178</v>
      </c>
      <c r="B1550" s="26" t="s">
        <v>86</v>
      </c>
      <c r="C1550" s="27">
        <v>20435.009999999998</v>
      </c>
      <c r="D1550" s="28">
        <v>45877</v>
      </c>
      <c r="E15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51" spans="1:5" ht="17.5" x14ac:dyDescent="0.35">
      <c r="A1551" s="25" t="s">
        <v>178</v>
      </c>
      <c r="B1551" s="26" t="s">
        <v>70</v>
      </c>
      <c r="C1551" s="27">
        <v>30525.35</v>
      </c>
      <c r="D1551" s="28">
        <v>44880</v>
      </c>
      <c r="E15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552" spans="1:5" ht="17.5" x14ac:dyDescent="0.35">
      <c r="A1552" s="25" t="s">
        <v>178</v>
      </c>
      <c r="B1552" s="26" t="s">
        <v>71</v>
      </c>
      <c r="C1552" s="27">
        <v>32080.66</v>
      </c>
      <c r="D1552" s="28">
        <v>44925</v>
      </c>
      <c r="E15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553" spans="1:5" ht="17.5" x14ac:dyDescent="0.35">
      <c r="A1553" s="25" t="s">
        <v>178</v>
      </c>
      <c r="B1553" s="26" t="s">
        <v>72</v>
      </c>
      <c r="C1553" s="27">
        <v>27033.61</v>
      </c>
      <c r="D1553" s="28">
        <v>45139</v>
      </c>
      <c r="E15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554" spans="1:5" ht="17.5" x14ac:dyDescent="0.35">
      <c r="A1554" s="25" t="s">
        <v>178</v>
      </c>
      <c r="B1554" s="26" t="s">
        <v>73</v>
      </c>
      <c r="C1554" s="27">
        <v>34192.93</v>
      </c>
      <c r="D1554" s="28">
        <v>45504</v>
      </c>
      <c r="E15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55" spans="1:5" ht="17.5" x14ac:dyDescent="0.35">
      <c r="A1555" s="25" t="s">
        <v>178</v>
      </c>
      <c r="B1555" s="26" t="s">
        <v>93</v>
      </c>
      <c r="C1555" s="27">
        <v>34192.93</v>
      </c>
      <c r="D1555" s="28">
        <v>45877</v>
      </c>
      <c r="E15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56" spans="1:5" ht="17.5" x14ac:dyDescent="0.35">
      <c r="A1556" s="25" t="s">
        <v>178</v>
      </c>
      <c r="B1556" s="26" t="s">
        <v>74</v>
      </c>
      <c r="C1556" s="27">
        <v>15186.82</v>
      </c>
      <c r="D1556" s="28">
        <v>45412</v>
      </c>
      <c r="E15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557" spans="1:5" ht="17.5" x14ac:dyDescent="0.35">
      <c r="A1557" s="25" t="s">
        <v>178</v>
      </c>
      <c r="B1557" s="26" t="s">
        <v>96</v>
      </c>
      <c r="C1557" s="27">
        <v>10867.22</v>
      </c>
      <c r="D1557" s="28">
        <v>44985</v>
      </c>
      <c r="E15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558" spans="1:5" ht="17.5" x14ac:dyDescent="0.35">
      <c r="A1558" s="25" t="s">
        <v>178</v>
      </c>
      <c r="B1558" s="26" t="s">
        <v>98</v>
      </c>
      <c r="C1558" s="27">
        <v>25353.45</v>
      </c>
      <c r="D1558" s="28">
        <v>44985</v>
      </c>
      <c r="E15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559" spans="1:5" ht="17.5" x14ac:dyDescent="0.35">
      <c r="A1559" s="25" t="s">
        <v>178</v>
      </c>
      <c r="B1559" s="26" t="s">
        <v>100</v>
      </c>
      <c r="C1559" s="27">
        <v>19074.8</v>
      </c>
      <c r="D1559" s="28">
        <v>45127</v>
      </c>
      <c r="E15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560" spans="1:5" ht="17.5" x14ac:dyDescent="0.35">
      <c r="A1560" s="25" t="s">
        <v>178</v>
      </c>
      <c r="B1560" s="26" t="s">
        <v>102</v>
      </c>
      <c r="C1560" s="27">
        <v>29887.73</v>
      </c>
      <c r="D1560" s="28">
        <v>45488</v>
      </c>
      <c r="E15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61" spans="1:5" ht="17.5" x14ac:dyDescent="0.35">
      <c r="A1561" s="25" t="s">
        <v>178</v>
      </c>
      <c r="B1561" s="26" t="s">
        <v>104</v>
      </c>
      <c r="C1561" s="27">
        <v>33069.800000000003</v>
      </c>
      <c r="D1561" s="28">
        <v>45853</v>
      </c>
      <c r="E15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62" spans="1:5" ht="17.5" x14ac:dyDescent="0.35">
      <c r="A1562" s="25" t="s">
        <v>178</v>
      </c>
      <c r="B1562" s="26" t="s">
        <v>106</v>
      </c>
      <c r="C1562" s="27">
        <v>4313.47</v>
      </c>
      <c r="D1562" s="28">
        <v>45853</v>
      </c>
      <c r="E15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63" spans="1:5" ht="17.5" x14ac:dyDescent="0.35">
      <c r="A1563" s="25" t="s">
        <v>178</v>
      </c>
      <c r="B1563" s="26" t="s">
        <v>108</v>
      </c>
      <c r="C1563" s="27">
        <v>4103.42</v>
      </c>
      <c r="D1563" s="28">
        <v>45853</v>
      </c>
      <c r="E15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64" spans="1:5" ht="17.5" x14ac:dyDescent="0.35">
      <c r="A1564" s="25" t="s">
        <v>178</v>
      </c>
      <c r="B1564" s="26" t="s">
        <v>110</v>
      </c>
      <c r="C1564" s="27">
        <v>4313.47</v>
      </c>
      <c r="D1564" s="28">
        <v>46142</v>
      </c>
      <c r="E15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65" spans="1:5" ht="17.5" x14ac:dyDescent="0.35">
      <c r="A1565" s="25" t="s">
        <v>178</v>
      </c>
      <c r="B1565" s="26" t="s">
        <v>112</v>
      </c>
      <c r="C1565" s="27">
        <v>8238.08</v>
      </c>
      <c r="D1565" s="28">
        <v>45546</v>
      </c>
      <c r="E15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66" spans="1:5" ht="17.5" x14ac:dyDescent="0.35">
      <c r="A1566" s="25" t="s">
        <v>178</v>
      </c>
      <c r="B1566" s="26" t="s">
        <v>113</v>
      </c>
      <c r="C1566" s="27">
        <v>10365.93</v>
      </c>
      <c r="D1566" s="28">
        <v>45519</v>
      </c>
      <c r="E15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67" spans="1:5" ht="17.5" x14ac:dyDescent="0.35">
      <c r="A1567" s="25" t="s">
        <v>178</v>
      </c>
      <c r="B1567" s="26" t="s">
        <v>115</v>
      </c>
      <c r="C1567" s="27">
        <v>10050.01</v>
      </c>
      <c r="D1567" s="28">
        <v>45519</v>
      </c>
      <c r="E15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68" spans="1:5" ht="17.5" x14ac:dyDescent="0.35">
      <c r="A1568" s="25" t="s">
        <v>178</v>
      </c>
      <c r="B1568" s="26" t="s">
        <v>117</v>
      </c>
      <c r="C1568" s="27">
        <v>10050.01</v>
      </c>
      <c r="D1568" s="28">
        <v>45877</v>
      </c>
      <c r="E15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69" spans="1:5" ht="17.5" x14ac:dyDescent="0.35">
      <c r="A1569" s="25" t="s">
        <v>178</v>
      </c>
      <c r="B1569" s="26" t="s">
        <v>119</v>
      </c>
      <c r="C1569" s="27">
        <v>15303.42</v>
      </c>
      <c r="D1569" s="28">
        <v>45519</v>
      </c>
      <c r="E15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70" spans="1:5" ht="17.5" x14ac:dyDescent="0.35">
      <c r="A1570" s="25" t="s">
        <v>178</v>
      </c>
      <c r="B1570" s="26" t="s">
        <v>121</v>
      </c>
      <c r="C1570" s="27">
        <v>10101.280000000001</v>
      </c>
      <c r="D1570" s="28">
        <v>45519</v>
      </c>
      <c r="E15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71" spans="1:5" ht="17.5" x14ac:dyDescent="0.35">
      <c r="A1571" s="25" t="s">
        <v>178</v>
      </c>
      <c r="B1571" s="26" t="s">
        <v>123</v>
      </c>
      <c r="C1571" s="27">
        <v>10101.280000000001</v>
      </c>
      <c r="D1571" s="28">
        <v>45762</v>
      </c>
      <c r="E15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72" spans="1:5" ht="17.5" x14ac:dyDescent="0.35">
      <c r="A1572" s="25" t="s">
        <v>178</v>
      </c>
      <c r="B1572" s="26" t="s">
        <v>125</v>
      </c>
      <c r="C1572" s="27">
        <v>10101.280000000001</v>
      </c>
      <c r="D1572" s="28">
        <v>46142</v>
      </c>
      <c r="E15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73" spans="1:5" ht="17.5" x14ac:dyDescent="0.35">
      <c r="A1573" s="25" t="s">
        <v>178</v>
      </c>
      <c r="B1573" s="26" t="s">
        <v>127</v>
      </c>
      <c r="C1573" s="27">
        <v>96058.77</v>
      </c>
      <c r="D1573" s="28">
        <v>45519</v>
      </c>
      <c r="E15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74" spans="1:5" ht="17.5" x14ac:dyDescent="0.35">
      <c r="A1574" s="25" t="s">
        <v>178</v>
      </c>
      <c r="B1574" s="26" t="s">
        <v>129</v>
      </c>
      <c r="C1574" s="27">
        <v>1291.1099999999999</v>
      </c>
      <c r="D1574" s="28">
        <v>45961</v>
      </c>
      <c r="E15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75" spans="1:5" ht="17.5" x14ac:dyDescent="0.35">
      <c r="A1575" s="25" t="s">
        <v>179</v>
      </c>
      <c r="B1575" s="26" t="s">
        <v>76</v>
      </c>
      <c r="C1575" s="27">
        <v>464025.14</v>
      </c>
      <c r="D1575" s="28">
        <v>45519</v>
      </c>
      <c r="E15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76" spans="1:5" ht="17.5" x14ac:dyDescent="0.35">
      <c r="A1576" s="25" t="s">
        <v>179</v>
      </c>
      <c r="B1576" s="26" t="s">
        <v>77</v>
      </c>
      <c r="C1576" s="27">
        <v>117732.85</v>
      </c>
      <c r="D1576" s="28">
        <v>45519</v>
      </c>
      <c r="E15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77" spans="1:5" ht="17.5" x14ac:dyDescent="0.35">
      <c r="A1577" s="25" t="s">
        <v>179</v>
      </c>
      <c r="B1577" s="26" t="s">
        <v>78</v>
      </c>
      <c r="C1577" s="27">
        <v>448728.73</v>
      </c>
      <c r="D1577" s="28">
        <v>45519</v>
      </c>
      <c r="E15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78" spans="1:5" ht="17.5" x14ac:dyDescent="0.35">
      <c r="A1578" s="25" t="s">
        <v>179</v>
      </c>
      <c r="B1578" s="26" t="s">
        <v>79</v>
      </c>
      <c r="C1578" s="27">
        <v>113851.83</v>
      </c>
      <c r="D1578" s="28">
        <v>45519</v>
      </c>
      <c r="E15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79" spans="1:5" ht="17.5" x14ac:dyDescent="0.35">
      <c r="A1579" s="25" t="s">
        <v>179</v>
      </c>
      <c r="B1579" s="26" t="s">
        <v>80</v>
      </c>
      <c r="C1579" s="27">
        <v>448728.73</v>
      </c>
      <c r="D1579" s="28">
        <v>45877</v>
      </c>
      <c r="E15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80" spans="1:5" ht="17.5" x14ac:dyDescent="0.35">
      <c r="A1580" s="25" t="s">
        <v>179</v>
      </c>
      <c r="B1580" s="26" t="s">
        <v>81</v>
      </c>
      <c r="C1580" s="27">
        <v>113851.83</v>
      </c>
      <c r="D1580" s="28">
        <v>45877</v>
      </c>
      <c r="E15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81" spans="1:5" ht="17.5" x14ac:dyDescent="0.35">
      <c r="A1581" s="25" t="s">
        <v>179</v>
      </c>
      <c r="B1581" s="26" t="s">
        <v>82</v>
      </c>
      <c r="C1581" s="27">
        <v>530388</v>
      </c>
      <c r="D1581" s="28">
        <v>45519</v>
      </c>
      <c r="E15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82" spans="1:5" ht="17.5" x14ac:dyDescent="0.35">
      <c r="A1582" s="25" t="s">
        <v>179</v>
      </c>
      <c r="B1582" s="26" t="s">
        <v>83</v>
      </c>
      <c r="C1582" s="27">
        <v>129588.28</v>
      </c>
      <c r="D1582" s="28">
        <v>45519</v>
      </c>
      <c r="E15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83" spans="1:5" ht="17.5" x14ac:dyDescent="0.35">
      <c r="A1583" s="25" t="s">
        <v>179</v>
      </c>
      <c r="B1583" s="26" t="s">
        <v>84</v>
      </c>
      <c r="C1583" s="27">
        <v>415793.17</v>
      </c>
      <c r="D1583" s="28">
        <v>45519</v>
      </c>
      <c r="E15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84" spans="1:5" ht="17.5" x14ac:dyDescent="0.35">
      <c r="A1584" s="25" t="s">
        <v>179</v>
      </c>
      <c r="B1584" s="26" t="s">
        <v>85</v>
      </c>
      <c r="C1584" s="27">
        <v>101589.63</v>
      </c>
      <c r="D1584" s="28">
        <v>45519</v>
      </c>
      <c r="E15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85" spans="1:5" ht="17.5" x14ac:dyDescent="0.35">
      <c r="A1585" s="25" t="s">
        <v>179</v>
      </c>
      <c r="B1585" s="26" t="s">
        <v>86</v>
      </c>
      <c r="C1585" s="27">
        <v>830927.48</v>
      </c>
      <c r="D1585" s="28">
        <v>45877</v>
      </c>
      <c r="E15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86" spans="1:5" ht="17.5" x14ac:dyDescent="0.35">
      <c r="A1586" s="25" t="s">
        <v>179</v>
      </c>
      <c r="B1586" s="26" t="s">
        <v>87</v>
      </c>
      <c r="C1586" s="27">
        <v>203018.29</v>
      </c>
      <c r="D1586" s="28">
        <v>45877</v>
      </c>
      <c r="E15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87" spans="1:5" ht="17.5" x14ac:dyDescent="0.35">
      <c r="A1587" s="25" t="s">
        <v>179</v>
      </c>
      <c r="B1587" s="26" t="s">
        <v>70</v>
      </c>
      <c r="C1587" s="27">
        <v>1229321.97</v>
      </c>
      <c r="D1587" s="28">
        <v>44880</v>
      </c>
      <c r="E15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588" spans="1:5" ht="17.5" x14ac:dyDescent="0.35">
      <c r="A1588" s="25" t="s">
        <v>179</v>
      </c>
      <c r="B1588" s="26" t="s">
        <v>88</v>
      </c>
      <c r="C1588" s="27">
        <v>259459.75</v>
      </c>
      <c r="D1588" s="28">
        <v>44880</v>
      </c>
      <c r="E15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589" spans="1:5" ht="17.5" x14ac:dyDescent="0.35">
      <c r="A1589" s="25" t="s">
        <v>179</v>
      </c>
      <c r="B1589" s="26" t="s">
        <v>71</v>
      </c>
      <c r="C1589" s="27">
        <v>1291957.46</v>
      </c>
      <c r="D1589" s="28">
        <v>44925</v>
      </c>
      <c r="E15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590" spans="1:5" ht="17.5" x14ac:dyDescent="0.35">
      <c r="A1590" s="25" t="s">
        <v>179</v>
      </c>
      <c r="B1590" s="26" t="s">
        <v>89</v>
      </c>
      <c r="C1590" s="27">
        <v>272679.56</v>
      </c>
      <c r="D1590" s="28">
        <v>44925</v>
      </c>
      <c r="E15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591" spans="1:5" ht="17.5" x14ac:dyDescent="0.35">
      <c r="A1591" s="25" t="s">
        <v>179</v>
      </c>
      <c r="B1591" s="26" t="s">
        <v>72</v>
      </c>
      <c r="C1591" s="27">
        <v>1088701.74</v>
      </c>
      <c r="D1591" s="28">
        <v>45140</v>
      </c>
      <c r="E15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592" spans="1:5" ht="17.5" x14ac:dyDescent="0.35">
      <c r="A1592" s="25" t="s">
        <v>179</v>
      </c>
      <c r="B1592" s="26" t="s">
        <v>90</v>
      </c>
      <c r="C1592" s="27">
        <v>229780.56</v>
      </c>
      <c r="D1592" s="28">
        <v>45140</v>
      </c>
      <c r="E15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593" spans="1:5" ht="17.5" x14ac:dyDescent="0.35">
      <c r="A1593" s="25" t="s">
        <v>179</v>
      </c>
      <c r="B1593" s="26" t="s">
        <v>73</v>
      </c>
      <c r="C1593" s="27">
        <v>1390351.47</v>
      </c>
      <c r="D1593" s="28">
        <v>45504</v>
      </c>
      <c r="E15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94" spans="1:5" ht="17.5" x14ac:dyDescent="0.35">
      <c r="A1594" s="25" t="s">
        <v>179</v>
      </c>
      <c r="B1594" s="26" t="s">
        <v>91</v>
      </c>
      <c r="C1594" s="27">
        <v>84179.37</v>
      </c>
      <c r="D1594" s="28">
        <v>45504</v>
      </c>
      <c r="E15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95" spans="1:5" ht="17.5" x14ac:dyDescent="0.35">
      <c r="A1595" s="25" t="s">
        <v>179</v>
      </c>
      <c r="B1595" s="26" t="s">
        <v>92</v>
      </c>
      <c r="C1595" s="27">
        <v>198026.68</v>
      </c>
      <c r="D1595" s="28">
        <v>45504</v>
      </c>
      <c r="E15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596" spans="1:5" ht="17.5" x14ac:dyDescent="0.35">
      <c r="A1596" s="25" t="s">
        <v>179</v>
      </c>
      <c r="B1596" s="26" t="s">
        <v>93</v>
      </c>
      <c r="C1596" s="27">
        <v>1390351.47</v>
      </c>
      <c r="D1596" s="28">
        <v>45877</v>
      </c>
      <c r="E15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97" spans="1:5" ht="17.5" x14ac:dyDescent="0.35">
      <c r="A1597" s="25" t="s">
        <v>179</v>
      </c>
      <c r="B1597" s="26" t="s">
        <v>94</v>
      </c>
      <c r="C1597" s="27">
        <v>290633.46999999997</v>
      </c>
      <c r="D1597" s="28">
        <v>45877</v>
      </c>
      <c r="E15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598" spans="1:5" ht="17.5" x14ac:dyDescent="0.35">
      <c r="A1598" s="25" t="s">
        <v>179</v>
      </c>
      <c r="B1598" s="26" t="s">
        <v>74</v>
      </c>
      <c r="C1598" s="27">
        <v>617525.71</v>
      </c>
      <c r="D1598" s="28">
        <v>45412</v>
      </c>
      <c r="E15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599" spans="1:5" ht="17.5" x14ac:dyDescent="0.35">
      <c r="A1599" s="25" t="s">
        <v>179</v>
      </c>
      <c r="B1599" s="26" t="s">
        <v>95</v>
      </c>
      <c r="C1599" s="27">
        <v>129085.09</v>
      </c>
      <c r="D1599" s="28">
        <v>45412</v>
      </c>
      <c r="E15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600" spans="1:5" ht="17.5" x14ac:dyDescent="0.35">
      <c r="A1600" s="25" t="s">
        <v>179</v>
      </c>
      <c r="B1600" s="26" t="s">
        <v>96</v>
      </c>
      <c r="C1600" s="27">
        <v>480268.08</v>
      </c>
      <c r="D1600" s="28">
        <v>44985</v>
      </c>
      <c r="E16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601" spans="1:5" ht="17.5" x14ac:dyDescent="0.35">
      <c r="A1601" s="25" t="s">
        <v>179</v>
      </c>
      <c r="B1601" s="26" t="s">
        <v>97</v>
      </c>
      <c r="C1601" s="27">
        <v>92369.34</v>
      </c>
      <c r="D1601" s="28">
        <v>44985</v>
      </c>
      <c r="E16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602" spans="1:5" ht="17.5" x14ac:dyDescent="0.35">
      <c r="A1602" s="25" t="s">
        <v>179</v>
      </c>
      <c r="B1602" s="26" t="s">
        <v>98</v>
      </c>
      <c r="C1602" s="27">
        <v>1120475.18</v>
      </c>
      <c r="D1602" s="28">
        <v>44985</v>
      </c>
      <c r="E16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603" spans="1:5" ht="17.5" x14ac:dyDescent="0.35">
      <c r="A1603" s="25" t="s">
        <v>179</v>
      </c>
      <c r="B1603" s="26" t="s">
        <v>99</v>
      </c>
      <c r="C1603" s="27">
        <v>215499.54</v>
      </c>
      <c r="D1603" s="28">
        <v>44985</v>
      </c>
      <c r="E16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604" spans="1:5" ht="17.5" x14ac:dyDescent="0.35">
      <c r="A1604" s="25" t="s">
        <v>179</v>
      </c>
      <c r="B1604" s="26" t="s">
        <v>100</v>
      </c>
      <c r="C1604" s="27">
        <v>830386.06</v>
      </c>
      <c r="D1604" s="28">
        <v>45127</v>
      </c>
      <c r="E16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605" spans="1:5" ht="17.5" x14ac:dyDescent="0.35">
      <c r="A1605" s="25" t="s">
        <v>179</v>
      </c>
      <c r="B1605" s="26" t="s">
        <v>101</v>
      </c>
      <c r="C1605" s="27">
        <v>162132.17000000001</v>
      </c>
      <c r="D1605" s="28">
        <v>45127</v>
      </c>
      <c r="E16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606" spans="1:5" ht="17.5" x14ac:dyDescent="0.35">
      <c r="A1606" s="25" t="s">
        <v>179</v>
      </c>
      <c r="B1606" s="26" t="s">
        <v>180</v>
      </c>
      <c r="C1606" s="27">
        <v>3317.12</v>
      </c>
      <c r="D1606" s="28">
        <v>45307</v>
      </c>
      <c r="E16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607" spans="1:5" ht="17.5" x14ac:dyDescent="0.35">
      <c r="A1607" s="25" t="s">
        <v>179</v>
      </c>
      <c r="B1607" s="26" t="s">
        <v>102</v>
      </c>
      <c r="C1607" s="27">
        <v>1306304.6200000001</v>
      </c>
      <c r="D1607" s="28">
        <v>45488</v>
      </c>
      <c r="E16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08" spans="1:5" ht="17.5" x14ac:dyDescent="0.35">
      <c r="A1608" s="25" t="s">
        <v>179</v>
      </c>
      <c r="B1608" s="26" t="s">
        <v>103</v>
      </c>
      <c r="C1608" s="27">
        <v>254040.06</v>
      </c>
      <c r="D1608" s="28">
        <v>45488</v>
      </c>
      <c r="E16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09" spans="1:5" ht="17.5" x14ac:dyDescent="0.35">
      <c r="A1609" s="25" t="s">
        <v>179</v>
      </c>
      <c r="B1609" s="26" t="s">
        <v>104</v>
      </c>
      <c r="C1609" s="27">
        <v>1358381.99</v>
      </c>
      <c r="D1609" s="28">
        <v>45853</v>
      </c>
      <c r="E16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10" spans="1:5" ht="17.5" x14ac:dyDescent="0.35">
      <c r="A1610" s="25" t="s">
        <v>179</v>
      </c>
      <c r="B1610" s="26" t="s">
        <v>105</v>
      </c>
      <c r="C1610" s="27">
        <v>281087.03999999998</v>
      </c>
      <c r="D1610" s="28">
        <v>45853</v>
      </c>
      <c r="E16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11" spans="1:5" ht="17.5" x14ac:dyDescent="0.35">
      <c r="A1611" s="25" t="s">
        <v>179</v>
      </c>
      <c r="B1611" s="26" t="s">
        <v>106</v>
      </c>
      <c r="C1611" s="27">
        <v>175033.55</v>
      </c>
      <c r="D1611" s="28">
        <v>45853</v>
      </c>
      <c r="E16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12" spans="1:5" ht="17.5" x14ac:dyDescent="0.35">
      <c r="A1612" s="25" t="s">
        <v>179</v>
      </c>
      <c r="B1612" s="26" t="s">
        <v>107</v>
      </c>
      <c r="C1612" s="27">
        <v>42853.54</v>
      </c>
      <c r="D1612" s="28">
        <v>45853</v>
      </c>
      <c r="E16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13" spans="1:5" ht="17.5" x14ac:dyDescent="0.35">
      <c r="A1613" s="25" t="s">
        <v>179</v>
      </c>
      <c r="B1613" s="26" t="s">
        <v>108</v>
      </c>
      <c r="C1613" s="27">
        <v>166510.34</v>
      </c>
      <c r="D1613" s="28">
        <v>45853</v>
      </c>
      <c r="E16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14" spans="1:5" ht="17.5" x14ac:dyDescent="0.35">
      <c r="A1614" s="25" t="s">
        <v>179</v>
      </c>
      <c r="B1614" s="26" t="s">
        <v>109</v>
      </c>
      <c r="C1614" s="27">
        <v>40766.79</v>
      </c>
      <c r="D1614" s="28">
        <v>45853</v>
      </c>
      <c r="E16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15" spans="1:5" ht="17.5" x14ac:dyDescent="0.35">
      <c r="A1615" s="25" t="s">
        <v>179</v>
      </c>
      <c r="B1615" s="26" t="s">
        <v>110</v>
      </c>
      <c r="C1615" s="27">
        <v>179155.20000000001</v>
      </c>
      <c r="D1615" s="28">
        <v>46142</v>
      </c>
      <c r="E16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16" spans="1:5" ht="17.5" x14ac:dyDescent="0.35">
      <c r="A1616" s="25" t="s">
        <v>179</v>
      </c>
      <c r="B1616" s="26" t="s">
        <v>111</v>
      </c>
      <c r="C1616" s="27">
        <v>42853.54</v>
      </c>
      <c r="D1616" s="28">
        <v>46142</v>
      </c>
      <c r="E16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17" spans="1:5" ht="17.5" x14ac:dyDescent="0.35">
      <c r="A1617" s="25" t="s">
        <v>179</v>
      </c>
      <c r="B1617" s="26" t="s">
        <v>112</v>
      </c>
      <c r="C1617" s="27">
        <v>441906.26</v>
      </c>
      <c r="D1617" s="28">
        <v>45541</v>
      </c>
      <c r="E16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18" spans="1:5" ht="17.5" x14ac:dyDescent="0.35">
      <c r="A1618" s="25" t="s">
        <v>179</v>
      </c>
      <c r="B1618" s="26" t="s">
        <v>113</v>
      </c>
      <c r="C1618" s="27">
        <v>421499.06</v>
      </c>
      <c r="D1618" s="28">
        <v>45519</v>
      </c>
      <c r="E16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19" spans="1:5" ht="17.5" x14ac:dyDescent="0.35">
      <c r="A1619" s="25" t="s">
        <v>179</v>
      </c>
      <c r="B1619" s="26" t="s">
        <v>114</v>
      </c>
      <c r="C1619" s="27">
        <v>106943.09</v>
      </c>
      <c r="D1619" s="28">
        <v>45519</v>
      </c>
      <c r="E16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20" spans="1:5" ht="17.5" x14ac:dyDescent="0.35">
      <c r="A1620" s="25" t="s">
        <v>179</v>
      </c>
      <c r="B1620" s="26" t="s">
        <v>115</v>
      </c>
      <c r="C1620" s="27">
        <v>408652.96</v>
      </c>
      <c r="D1620" s="28">
        <v>45519</v>
      </c>
      <c r="E16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21" spans="1:5" ht="17.5" x14ac:dyDescent="0.35">
      <c r="A1621" s="25" t="s">
        <v>179</v>
      </c>
      <c r="B1621" s="26" t="s">
        <v>116</v>
      </c>
      <c r="C1621" s="27">
        <v>103683.77</v>
      </c>
      <c r="D1621" s="28">
        <v>45519</v>
      </c>
      <c r="E16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22" spans="1:5" ht="17.5" x14ac:dyDescent="0.35">
      <c r="A1622" s="25" t="s">
        <v>179</v>
      </c>
      <c r="B1622" s="26" t="s">
        <v>117</v>
      </c>
      <c r="C1622" s="27">
        <v>408652.96</v>
      </c>
      <c r="D1622" s="28">
        <v>45877</v>
      </c>
      <c r="E16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23" spans="1:5" ht="17.5" x14ac:dyDescent="0.35">
      <c r="A1623" s="25" t="s">
        <v>179</v>
      </c>
      <c r="B1623" s="26" t="s">
        <v>118</v>
      </c>
      <c r="C1623" s="27">
        <v>103683.77</v>
      </c>
      <c r="D1623" s="28">
        <v>45877</v>
      </c>
      <c r="E16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24" spans="1:5" ht="17.5" x14ac:dyDescent="0.35">
      <c r="A1624" s="25" t="s">
        <v>179</v>
      </c>
      <c r="B1624" s="26" t="s">
        <v>119</v>
      </c>
      <c r="C1624" s="27">
        <v>622266.81999999995</v>
      </c>
      <c r="D1624" s="28">
        <v>45519</v>
      </c>
      <c r="E16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25" spans="1:5" ht="17.5" x14ac:dyDescent="0.35">
      <c r="A1625" s="25" t="s">
        <v>179</v>
      </c>
      <c r="B1625" s="26" t="s">
        <v>120</v>
      </c>
      <c r="C1625" s="27">
        <v>152036.78</v>
      </c>
      <c r="D1625" s="28">
        <v>45519</v>
      </c>
      <c r="E16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26" spans="1:5" ht="17.5" x14ac:dyDescent="0.35">
      <c r="A1626" s="25" t="s">
        <v>179</v>
      </c>
      <c r="B1626" s="26" t="s">
        <v>121</v>
      </c>
      <c r="C1626" s="27">
        <v>410737.67</v>
      </c>
      <c r="D1626" s="28">
        <v>45519</v>
      </c>
      <c r="E16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27" spans="1:5" ht="17.5" x14ac:dyDescent="0.35">
      <c r="A1627" s="25" t="s">
        <v>179</v>
      </c>
      <c r="B1627" s="26" t="s">
        <v>122</v>
      </c>
      <c r="C1627" s="27">
        <v>100354.44</v>
      </c>
      <c r="D1627" s="28">
        <v>45519</v>
      </c>
      <c r="E16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28" spans="1:5" ht="17.5" x14ac:dyDescent="0.35">
      <c r="A1628" s="25" t="s">
        <v>179</v>
      </c>
      <c r="B1628" s="26" t="s">
        <v>123</v>
      </c>
      <c r="C1628" s="27">
        <v>410737.67</v>
      </c>
      <c r="D1628" s="28">
        <v>45762</v>
      </c>
      <c r="E16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29" spans="1:5" ht="17.5" x14ac:dyDescent="0.35">
      <c r="A1629" s="25" t="s">
        <v>179</v>
      </c>
      <c r="B1629" s="26" t="s">
        <v>124</v>
      </c>
      <c r="C1629" s="27">
        <v>100354.44</v>
      </c>
      <c r="D1629" s="28">
        <v>45762</v>
      </c>
      <c r="E16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30" spans="1:5" ht="17.5" x14ac:dyDescent="0.35">
      <c r="A1630" s="25" t="s">
        <v>179</v>
      </c>
      <c r="B1630" s="26" t="s">
        <v>125</v>
      </c>
      <c r="C1630" s="27">
        <v>420389.76</v>
      </c>
      <c r="D1630" s="28">
        <v>46142</v>
      </c>
      <c r="E16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31" spans="1:5" ht="17.5" x14ac:dyDescent="0.35">
      <c r="A1631" s="25" t="s">
        <v>179</v>
      </c>
      <c r="B1631" s="26" t="s">
        <v>126</v>
      </c>
      <c r="C1631" s="27">
        <v>100354.44</v>
      </c>
      <c r="D1631" s="28">
        <v>46142</v>
      </c>
      <c r="E16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32" spans="1:5" ht="17.5" x14ac:dyDescent="0.35">
      <c r="A1632" s="25" t="s">
        <v>179</v>
      </c>
      <c r="B1632" s="26" t="s">
        <v>127</v>
      </c>
      <c r="C1632" s="27">
        <v>3905937.32</v>
      </c>
      <c r="D1632" s="28">
        <v>45519</v>
      </c>
      <c r="E16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33" spans="1:5" ht="17.5" x14ac:dyDescent="0.35">
      <c r="A1633" s="25" t="s">
        <v>179</v>
      </c>
      <c r="B1633" s="26" t="s">
        <v>128</v>
      </c>
      <c r="C1633" s="27">
        <v>954327.2</v>
      </c>
      <c r="D1633" s="28">
        <v>45519</v>
      </c>
      <c r="E16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34" spans="1:5" ht="17.5" x14ac:dyDescent="0.35">
      <c r="A1634" s="25" t="s">
        <v>179</v>
      </c>
      <c r="B1634" s="26" t="s">
        <v>129</v>
      </c>
      <c r="C1634" s="27">
        <v>52499.17</v>
      </c>
      <c r="D1634" s="28">
        <v>45961</v>
      </c>
      <c r="E16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35" spans="1:5" ht="17.5" x14ac:dyDescent="0.35">
      <c r="A1635" s="25" t="s">
        <v>179</v>
      </c>
      <c r="B1635" s="26" t="s">
        <v>130</v>
      </c>
      <c r="C1635" s="27">
        <v>12826.98</v>
      </c>
      <c r="D1635" s="28">
        <v>45961</v>
      </c>
      <c r="E16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36" spans="1:5" ht="17.5" x14ac:dyDescent="0.35">
      <c r="A1636" s="25" t="s">
        <v>181</v>
      </c>
      <c r="B1636" s="26" t="s">
        <v>76</v>
      </c>
      <c r="C1636" s="27">
        <v>2674.59</v>
      </c>
      <c r="D1636" s="28">
        <v>45519</v>
      </c>
      <c r="E16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37" spans="1:5" ht="17.5" x14ac:dyDescent="0.35">
      <c r="A1637" s="25" t="s">
        <v>181</v>
      </c>
      <c r="B1637" s="26" t="s">
        <v>78</v>
      </c>
      <c r="C1637" s="27">
        <v>2586.4299999999998</v>
      </c>
      <c r="D1637" s="28">
        <v>45519</v>
      </c>
      <c r="E16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38" spans="1:5" ht="17.5" x14ac:dyDescent="0.35">
      <c r="A1638" s="25" t="s">
        <v>181</v>
      </c>
      <c r="B1638" s="26" t="s">
        <v>80</v>
      </c>
      <c r="C1638" s="27">
        <v>2586.4299999999998</v>
      </c>
      <c r="D1638" s="28">
        <v>45877</v>
      </c>
      <c r="E16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39" spans="1:5" ht="17.5" x14ac:dyDescent="0.35">
      <c r="A1639" s="25" t="s">
        <v>181</v>
      </c>
      <c r="B1639" s="26" t="s">
        <v>82</v>
      </c>
      <c r="C1639" s="27">
        <v>3057.1</v>
      </c>
      <c r="D1639" s="28">
        <v>45519</v>
      </c>
      <c r="E16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40" spans="1:5" ht="17.5" x14ac:dyDescent="0.35">
      <c r="A1640" s="25" t="s">
        <v>181</v>
      </c>
      <c r="B1640" s="26" t="s">
        <v>84</v>
      </c>
      <c r="C1640" s="27">
        <v>2396.59</v>
      </c>
      <c r="D1640" s="28">
        <v>45519</v>
      </c>
      <c r="E16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41" spans="1:5" ht="17.5" x14ac:dyDescent="0.35">
      <c r="A1641" s="25" t="s">
        <v>181</v>
      </c>
      <c r="B1641" s="26" t="s">
        <v>86</v>
      </c>
      <c r="C1641" s="27">
        <v>4789.38</v>
      </c>
      <c r="D1641" s="28">
        <v>45877</v>
      </c>
      <c r="E16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42" spans="1:5" ht="17.5" x14ac:dyDescent="0.35">
      <c r="A1642" s="25" t="s">
        <v>181</v>
      </c>
      <c r="B1642" s="26" t="s">
        <v>70</v>
      </c>
      <c r="C1642" s="27">
        <v>7154.27</v>
      </c>
      <c r="D1642" s="28">
        <v>44880</v>
      </c>
      <c r="E16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643" spans="1:5" ht="17.5" x14ac:dyDescent="0.35">
      <c r="A1643" s="25" t="s">
        <v>181</v>
      </c>
      <c r="B1643" s="26" t="s">
        <v>71</v>
      </c>
      <c r="C1643" s="27">
        <v>7518.79</v>
      </c>
      <c r="D1643" s="28">
        <v>44925</v>
      </c>
      <c r="E16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644" spans="1:5" ht="17.5" x14ac:dyDescent="0.35">
      <c r="A1644" s="25" t="s">
        <v>181</v>
      </c>
      <c r="B1644" s="26" t="s">
        <v>72</v>
      </c>
      <c r="C1644" s="27">
        <v>6335.9</v>
      </c>
      <c r="D1644" s="28">
        <v>45139</v>
      </c>
      <c r="E16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645" spans="1:5" ht="17.5" x14ac:dyDescent="0.35">
      <c r="A1645" s="25" t="s">
        <v>181</v>
      </c>
      <c r="B1645" s="26" t="s">
        <v>73</v>
      </c>
      <c r="C1645" s="27">
        <v>8013.85</v>
      </c>
      <c r="D1645" s="28">
        <v>45504</v>
      </c>
      <c r="E16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46" spans="1:5" ht="17.5" x14ac:dyDescent="0.35">
      <c r="A1646" s="25" t="s">
        <v>181</v>
      </c>
      <c r="B1646" s="26" t="s">
        <v>93</v>
      </c>
      <c r="C1646" s="27">
        <v>8013.85</v>
      </c>
      <c r="D1646" s="28">
        <v>45877</v>
      </c>
      <c r="E16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47" spans="1:5" ht="17.5" x14ac:dyDescent="0.35">
      <c r="A1647" s="25" t="s">
        <v>181</v>
      </c>
      <c r="B1647" s="26" t="s">
        <v>74</v>
      </c>
      <c r="C1647" s="27">
        <v>3559.36</v>
      </c>
      <c r="D1647" s="28">
        <v>45412</v>
      </c>
      <c r="E16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648" spans="1:5" ht="17.5" x14ac:dyDescent="0.35">
      <c r="A1648" s="25" t="s">
        <v>181</v>
      </c>
      <c r="B1648" s="26" t="s">
        <v>96</v>
      </c>
      <c r="C1648" s="27">
        <v>2546.9699999999998</v>
      </c>
      <c r="D1648" s="28">
        <v>44985</v>
      </c>
      <c r="E16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649" spans="1:5" ht="17.5" x14ac:dyDescent="0.35">
      <c r="A1649" s="25" t="s">
        <v>181</v>
      </c>
      <c r="B1649" s="26" t="s">
        <v>98</v>
      </c>
      <c r="C1649" s="27">
        <v>5942.12</v>
      </c>
      <c r="D1649" s="28">
        <v>44985</v>
      </c>
      <c r="E16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650" spans="1:5" ht="17.5" x14ac:dyDescent="0.35">
      <c r="A1650" s="25" t="s">
        <v>181</v>
      </c>
      <c r="B1650" s="26" t="s">
        <v>100</v>
      </c>
      <c r="C1650" s="27">
        <v>4470.59</v>
      </c>
      <c r="D1650" s="28">
        <v>45127</v>
      </c>
      <c r="E16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651" spans="1:5" ht="17.5" x14ac:dyDescent="0.35">
      <c r="A1651" s="25" t="s">
        <v>181</v>
      </c>
      <c r="B1651" s="26" t="s">
        <v>102</v>
      </c>
      <c r="C1651" s="27">
        <v>7004.83</v>
      </c>
      <c r="D1651" s="28">
        <v>45488</v>
      </c>
      <c r="E16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52" spans="1:5" ht="17.5" x14ac:dyDescent="0.35">
      <c r="A1652" s="25" t="s">
        <v>181</v>
      </c>
      <c r="B1652" s="26" t="s">
        <v>104</v>
      </c>
      <c r="C1652" s="27">
        <v>7750.61</v>
      </c>
      <c r="D1652" s="28">
        <v>45853</v>
      </c>
      <c r="E16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53" spans="1:5" ht="17.5" x14ac:dyDescent="0.35">
      <c r="A1653" s="25" t="s">
        <v>181</v>
      </c>
      <c r="B1653" s="26" t="s">
        <v>106</v>
      </c>
      <c r="C1653" s="27">
        <v>1010.95</v>
      </c>
      <c r="D1653" s="28">
        <v>45853</v>
      </c>
      <c r="E16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54" spans="1:5" ht="17.5" x14ac:dyDescent="0.35">
      <c r="A1654" s="25" t="s">
        <v>181</v>
      </c>
      <c r="B1654" s="26" t="s">
        <v>108</v>
      </c>
      <c r="C1654" s="27">
        <v>961.72</v>
      </c>
      <c r="D1654" s="28">
        <v>45853</v>
      </c>
      <c r="E16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55" spans="1:5" ht="17.5" x14ac:dyDescent="0.35">
      <c r="A1655" s="25" t="s">
        <v>181</v>
      </c>
      <c r="B1655" s="26" t="s">
        <v>110</v>
      </c>
      <c r="C1655" s="27">
        <v>1010.95</v>
      </c>
      <c r="D1655" s="28">
        <v>46142</v>
      </c>
      <c r="E16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56" spans="1:5" ht="17.5" x14ac:dyDescent="0.35">
      <c r="A1656" s="25" t="s">
        <v>181</v>
      </c>
      <c r="B1656" s="26" t="s">
        <v>112</v>
      </c>
      <c r="C1656" s="27">
        <v>1930.77</v>
      </c>
      <c r="D1656" s="28">
        <v>45546</v>
      </c>
      <c r="E16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57" spans="1:5" ht="17.5" x14ac:dyDescent="0.35">
      <c r="A1657" s="25" t="s">
        <v>181</v>
      </c>
      <c r="B1657" s="26" t="s">
        <v>113</v>
      </c>
      <c r="C1657" s="27">
        <v>2429.48</v>
      </c>
      <c r="D1657" s="28">
        <v>45519</v>
      </c>
      <c r="E16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58" spans="1:5" ht="17.5" x14ac:dyDescent="0.35">
      <c r="A1658" s="25" t="s">
        <v>181</v>
      </c>
      <c r="B1658" s="26" t="s">
        <v>115</v>
      </c>
      <c r="C1658" s="27">
        <v>2355.4299999999998</v>
      </c>
      <c r="D1658" s="28">
        <v>45519</v>
      </c>
      <c r="E16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59" spans="1:5" ht="17.5" x14ac:dyDescent="0.35">
      <c r="A1659" s="25" t="s">
        <v>181</v>
      </c>
      <c r="B1659" s="26" t="s">
        <v>117</v>
      </c>
      <c r="C1659" s="27">
        <v>2355.4299999999998</v>
      </c>
      <c r="D1659" s="28">
        <v>45877</v>
      </c>
      <c r="E16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60" spans="1:5" ht="17.5" x14ac:dyDescent="0.35">
      <c r="A1660" s="25" t="s">
        <v>181</v>
      </c>
      <c r="B1660" s="26" t="s">
        <v>119</v>
      </c>
      <c r="C1660" s="27">
        <v>3586.68</v>
      </c>
      <c r="D1660" s="28">
        <v>45519</v>
      </c>
      <c r="E16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61" spans="1:5" ht="17.5" x14ac:dyDescent="0.35">
      <c r="A1661" s="25" t="s">
        <v>181</v>
      </c>
      <c r="B1661" s="26" t="s">
        <v>121</v>
      </c>
      <c r="C1661" s="27">
        <v>2367.4499999999998</v>
      </c>
      <c r="D1661" s="28">
        <v>45519</v>
      </c>
      <c r="E16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62" spans="1:5" ht="17.5" x14ac:dyDescent="0.35">
      <c r="A1662" s="25" t="s">
        <v>181</v>
      </c>
      <c r="B1662" s="26" t="s">
        <v>123</v>
      </c>
      <c r="C1662" s="27">
        <v>2367.4499999999998</v>
      </c>
      <c r="D1662" s="28">
        <v>45762</v>
      </c>
      <c r="E16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63" spans="1:5" ht="17.5" x14ac:dyDescent="0.35">
      <c r="A1663" s="25" t="s">
        <v>181</v>
      </c>
      <c r="B1663" s="26" t="s">
        <v>125</v>
      </c>
      <c r="C1663" s="27">
        <v>2367.4499999999998</v>
      </c>
      <c r="D1663" s="28">
        <v>46142</v>
      </c>
      <c r="E16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64" spans="1:5" ht="17.5" x14ac:dyDescent="0.35">
      <c r="A1664" s="25" t="s">
        <v>181</v>
      </c>
      <c r="B1664" s="26" t="s">
        <v>127</v>
      </c>
      <c r="C1664" s="27">
        <v>22513.42</v>
      </c>
      <c r="D1664" s="28">
        <v>45519</v>
      </c>
      <c r="E16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65" spans="1:5" ht="17.5" x14ac:dyDescent="0.35">
      <c r="A1665" s="25" t="s">
        <v>181</v>
      </c>
      <c r="B1665" s="26" t="s">
        <v>129</v>
      </c>
      <c r="C1665" s="27">
        <v>302.60000000000002</v>
      </c>
      <c r="D1665" s="28">
        <v>45961</v>
      </c>
      <c r="E16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66" spans="1:5" ht="17.5" x14ac:dyDescent="0.35">
      <c r="A1666" s="25" t="s">
        <v>182</v>
      </c>
      <c r="B1666" s="26" t="s">
        <v>76</v>
      </c>
      <c r="C1666" s="27">
        <v>30163.5</v>
      </c>
      <c r="D1666" s="28">
        <v>45519</v>
      </c>
      <c r="E16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67" spans="1:5" ht="17.5" x14ac:dyDescent="0.35">
      <c r="A1667" s="25" t="s">
        <v>182</v>
      </c>
      <c r="B1667" s="26" t="s">
        <v>78</v>
      </c>
      <c r="C1667" s="27">
        <v>29169.17</v>
      </c>
      <c r="D1667" s="28">
        <v>45519</v>
      </c>
      <c r="E16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68" spans="1:5" ht="17.5" x14ac:dyDescent="0.35">
      <c r="A1668" s="25" t="s">
        <v>182</v>
      </c>
      <c r="B1668" s="26" t="s">
        <v>80</v>
      </c>
      <c r="C1668" s="27">
        <v>29169.17</v>
      </c>
      <c r="D1668" s="28">
        <v>45877</v>
      </c>
      <c r="E16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69" spans="1:5" ht="17.5" x14ac:dyDescent="0.35">
      <c r="A1669" s="25" t="s">
        <v>182</v>
      </c>
      <c r="B1669" s="26" t="s">
        <v>82</v>
      </c>
      <c r="C1669" s="27">
        <v>34477.35</v>
      </c>
      <c r="D1669" s="28">
        <v>45519</v>
      </c>
      <c r="E16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70" spans="1:5" ht="17.5" x14ac:dyDescent="0.35">
      <c r="A1670" s="25" t="s">
        <v>182</v>
      </c>
      <c r="B1670" s="26" t="s">
        <v>84</v>
      </c>
      <c r="C1670" s="27">
        <v>27028.22</v>
      </c>
      <c r="D1670" s="28">
        <v>45519</v>
      </c>
      <c r="E16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71" spans="1:5" ht="17.5" x14ac:dyDescent="0.35">
      <c r="A1671" s="25" t="s">
        <v>182</v>
      </c>
      <c r="B1671" s="26" t="s">
        <v>86</v>
      </c>
      <c r="C1671" s="27">
        <v>54013.62</v>
      </c>
      <c r="D1671" s="28">
        <v>45877</v>
      </c>
      <c r="E16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72" spans="1:5" ht="17.5" x14ac:dyDescent="0.35">
      <c r="A1672" s="25" t="s">
        <v>182</v>
      </c>
      <c r="B1672" s="26" t="s">
        <v>70</v>
      </c>
      <c r="C1672" s="27">
        <v>80684.31</v>
      </c>
      <c r="D1672" s="28">
        <v>44880</v>
      </c>
      <c r="E16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673" spans="1:5" ht="17.5" x14ac:dyDescent="0.35">
      <c r="A1673" s="25" t="s">
        <v>182</v>
      </c>
      <c r="B1673" s="26" t="s">
        <v>71</v>
      </c>
      <c r="C1673" s="27">
        <v>84795.28</v>
      </c>
      <c r="D1673" s="28">
        <v>44925</v>
      </c>
      <c r="E16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674" spans="1:5" ht="17.5" x14ac:dyDescent="0.35">
      <c r="A1674" s="25" t="s">
        <v>182</v>
      </c>
      <c r="B1674" s="26" t="s">
        <v>72</v>
      </c>
      <c r="C1674" s="27">
        <v>71454.960000000006</v>
      </c>
      <c r="D1674" s="28">
        <v>45139</v>
      </c>
      <c r="E16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675" spans="1:5" ht="17.5" x14ac:dyDescent="0.35">
      <c r="A1675" s="25" t="s">
        <v>182</v>
      </c>
      <c r="B1675" s="26" t="s">
        <v>73</v>
      </c>
      <c r="C1675" s="27">
        <v>90378.42</v>
      </c>
      <c r="D1675" s="28">
        <v>45504</v>
      </c>
      <c r="E16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76" spans="1:5" ht="17.5" x14ac:dyDescent="0.35">
      <c r="A1676" s="25" t="s">
        <v>182</v>
      </c>
      <c r="B1676" s="26" t="s">
        <v>93</v>
      </c>
      <c r="C1676" s="27">
        <v>90378.42</v>
      </c>
      <c r="D1676" s="28">
        <v>45877</v>
      </c>
      <c r="E16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77" spans="1:5" ht="17.5" x14ac:dyDescent="0.35">
      <c r="A1677" s="25" t="s">
        <v>182</v>
      </c>
      <c r="B1677" s="26" t="s">
        <v>74</v>
      </c>
      <c r="C1677" s="27">
        <v>40141.65</v>
      </c>
      <c r="D1677" s="28">
        <v>45412</v>
      </c>
      <c r="E16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678" spans="1:5" ht="17.5" x14ac:dyDescent="0.35">
      <c r="A1678" s="25" t="s">
        <v>182</v>
      </c>
      <c r="B1678" s="26" t="s">
        <v>96</v>
      </c>
      <c r="C1678" s="27">
        <v>28724.13</v>
      </c>
      <c r="D1678" s="28">
        <v>44985</v>
      </c>
      <c r="E16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679" spans="1:5" ht="17.5" x14ac:dyDescent="0.35">
      <c r="A1679" s="25" t="s">
        <v>182</v>
      </c>
      <c r="B1679" s="26" t="s">
        <v>98</v>
      </c>
      <c r="C1679" s="27">
        <v>67013.990000000005</v>
      </c>
      <c r="D1679" s="28">
        <v>44985</v>
      </c>
      <c r="E16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680" spans="1:5" ht="17.5" x14ac:dyDescent="0.35">
      <c r="A1680" s="25" t="s">
        <v>182</v>
      </c>
      <c r="B1680" s="26" t="s">
        <v>100</v>
      </c>
      <c r="C1680" s="27">
        <v>50418.31</v>
      </c>
      <c r="D1680" s="28">
        <v>45127</v>
      </c>
      <c r="E16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681" spans="1:5" ht="17.5" x14ac:dyDescent="0.35">
      <c r="A1681" s="25" t="s">
        <v>182</v>
      </c>
      <c r="B1681" s="26" t="s">
        <v>102</v>
      </c>
      <c r="C1681" s="27">
        <v>78998.95</v>
      </c>
      <c r="D1681" s="28">
        <v>45488</v>
      </c>
      <c r="E16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82" spans="1:5" ht="17.5" x14ac:dyDescent="0.35">
      <c r="A1682" s="25" t="s">
        <v>182</v>
      </c>
      <c r="B1682" s="26" t="s">
        <v>104</v>
      </c>
      <c r="C1682" s="27">
        <v>87409.76</v>
      </c>
      <c r="D1682" s="28">
        <v>45853</v>
      </c>
      <c r="E16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83" spans="1:5" ht="17.5" x14ac:dyDescent="0.35">
      <c r="A1683" s="25" t="s">
        <v>182</v>
      </c>
      <c r="B1683" s="26" t="s">
        <v>106</v>
      </c>
      <c r="C1683" s="27">
        <v>11401.31</v>
      </c>
      <c r="D1683" s="28">
        <v>45853</v>
      </c>
      <c r="E16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84" spans="1:5" ht="17.5" x14ac:dyDescent="0.35">
      <c r="A1684" s="25" t="s">
        <v>182</v>
      </c>
      <c r="B1684" s="26" t="s">
        <v>108</v>
      </c>
      <c r="C1684" s="27">
        <v>10846.13</v>
      </c>
      <c r="D1684" s="28">
        <v>45853</v>
      </c>
      <c r="E16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85" spans="1:5" ht="17.5" x14ac:dyDescent="0.35">
      <c r="A1685" s="25" t="s">
        <v>182</v>
      </c>
      <c r="B1685" s="26" t="s">
        <v>110</v>
      </c>
      <c r="C1685" s="27">
        <v>11401.31</v>
      </c>
      <c r="D1685" s="28">
        <v>46142</v>
      </c>
      <c r="E16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86" spans="1:5" ht="17.5" x14ac:dyDescent="0.35">
      <c r="A1686" s="25" t="s">
        <v>182</v>
      </c>
      <c r="B1686" s="26" t="s">
        <v>112</v>
      </c>
      <c r="C1686" s="27">
        <v>21774.82</v>
      </c>
      <c r="D1686" s="28">
        <v>45546</v>
      </c>
      <c r="E16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87" spans="1:5" ht="17.5" x14ac:dyDescent="0.35">
      <c r="A1687" s="25" t="s">
        <v>182</v>
      </c>
      <c r="B1687" s="26" t="s">
        <v>113</v>
      </c>
      <c r="C1687" s="27">
        <v>27399.13</v>
      </c>
      <c r="D1687" s="28">
        <v>45519</v>
      </c>
      <c r="E16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88" spans="1:5" ht="17.5" x14ac:dyDescent="0.35">
      <c r="A1688" s="25" t="s">
        <v>182</v>
      </c>
      <c r="B1688" s="26" t="s">
        <v>115</v>
      </c>
      <c r="C1688" s="27">
        <v>26564.080000000002</v>
      </c>
      <c r="D1688" s="28">
        <v>45519</v>
      </c>
      <c r="E16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89" spans="1:5" ht="17.5" x14ac:dyDescent="0.35">
      <c r="A1689" s="25" t="s">
        <v>182</v>
      </c>
      <c r="B1689" s="26" t="s">
        <v>117</v>
      </c>
      <c r="C1689" s="27">
        <v>26564.080000000002</v>
      </c>
      <c r="D1689" s="28">
        <v>45877</v>
      </c>
      <c r="E16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90" spans="1:5" ht="17.5" x14ac:dyDescent="0.35">
      <c r="A1690" s="25" t="s">
        <v>182</v>
      </c>
      <c r="B1690" s="26" t="s">
        <v>119</v>
      </c>
      <c r="C1690" s="27">
        <v>40449.839999999997</v>
      </c>
      <c r="D1690" s="28">
        <v>45519</v>
      </c>
      <c r="E16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91" spans="1:5" ht="17.5" x14ac:dyDescent="0.35">
      <c r="A1691" s="25" t="s">
        <v>182</v>
      </c>
      <c r="B1691" s="26" t="s">
        <v>121</v>
      </c>
      <c r="C1691" s="27">
        <v>26699.599999999999</v>
      </c>
      <c r="D1691" s="28">
        <v>45519</v>
      </c>
      <c r="E16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92" spans="1:5" ht="17.5" x14ac:dyDescent="0.35">
      <c r="A1692" s="25" t="s">
        <v>182</v>
      </c>
      <c r="B1692" s="26" t="s">
        <v>123</v>
      </c>
      <c r="C1692" s="27">
        <v>26699.599999999999</v>
      </c>
      <c r="D1692" s="28">
        <v>45762</v>
      </c>
      <c r="E16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93" spans="1:5" ht="17.5" x14ac:dyDescent="0.35">
      <c r="A1693" s="25" t="s">
        <v>182</v>
      </c>
      <c r="B1693" s="26" t="s">
        <v>125</v>
      </c>
      <c r="C1693" s="27">
        <v>26699.599999999999</v>
      </c>
      <c r="D1693" s="28">
        <v>46142</v>
      </c>
      <c r="E16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94" spans="1:5" ht="17.5" x14ac:dyDescent="0.35">
      <c r="A1694" s="25" t="s">
        <v>182</v>
      </c>
      <c r="B1694" s="26" t="s">
        <v>127</v>
      </c>
      <c r="C1694" s="27">
        <v>253901.58</v>
      </c>
      <c r="D1694" s="28">
        <v>45519</v>
      </c>
      <c r="E16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95" spans="1:5" ht="17.5" x14ac:dyDescent="0.35">
      <c r="A1695" s="25" t="s">
        <v>182</v>
      </c>
      <c r="B1695" s="26" t="s">
        <v>129</v>
      </c>
      <c r="C1695" s="27">
        <v>3412.66</v>
      </c>
      <c r="D1695" s="28">
        <v>45961</v>
      </c>
      <c r="E16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696" spans="1:5" ht="17.5" x14ac:dyDescent="0.35">
      <c r="A1696" s="25" t="s">
        <v>183</v>
      </c>
      <c r="B1696" s="26" t="s">
        <v>76</v>
      </c>
      <c r="C1696" s="27">
        <v>25508</v>
      </c>
      <c r="D1696" s="28">
        <v>45519</v>
      </c>
      <c r="E16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97" spans="1:5" ht="17.5" x14ac:dyDescent="0.35">
      <c r="A1697" s="25" t="s">
        <v>183</v>
      </c>
      <c r="B1697" s="26" t="s">
        <v>77</v>
      </c>
      <c r="C1697" s="27">
        <v>6943.73</v>
      </c>
      <c r="D1697" s="28">
        <v>45519</v>
      </c>
      <c r="E16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98" spans="1:5" ht="17.5" x14ac:dyDescent="0.35">
      <c r="A1698" s="25" t="s">
        <v>183</v>
      </c>
      <c r="B1698" s="26" t="s">
        <v>78</v>
      </c>
      <c r="C1698" s="27">
        <v>24667.14</v>
      </c>
      <c r="D1698" s="28">
        <v>45519</v>
      </c>
      <c r="E16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699" spans="1:5" ht="17.5" x14ac:dyDescent="0.35">
      <c r="A1699" s="25" t="s">
        <v>183</v>
      </c>
      <c r="B1699" s="26" t="s">
        <v>79</v>
      </c>
      <c r="C1699" s="27">
        <v>6714.84</v>
      </c>
      <c r="D1699" s="28">
        <v>45519</v>
      </c>
      <c r="E16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00" spans="1:5" ht="17.5" x14ac:dyDescent="0.35">
      <c r="A1700" s="25" t="s">
        <v>183</v>
      </c>
      <c r="B1700" s="26" t="s">
        <v>80</v>
      </c>
      <c r="C1700" s="27">
        <v>24667.14</v>
      </c>
      <c r="D1700" s="28">
        <v>45877</v>
      </c>
      <c r="E17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01" spans="1:5" ht="17.5" x14ac:dyDescent="0.35">
      <c r="A1701" s="25" t="s">
        <v>183</v>
      </c>
      <c r="B1701" s="26" t="s">
        <v>81</v>
      </c>
      <c r="C1701" s="27">
        <v>6714.84</v>
      </c>
      <c r="D1701" s="28">
        <v>45877</v>
      </c>
      <c r="E17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02" spans="1:5" ht="17.5" x14ac:dyDescent="0.35">
      <c r="A1702" s="25" t="s">
        <v>183</v>
      </c>
      <c r="B1702" s="26" t="s">
        <v>82</v>
      </c>
      <c r="C1702" s="27">
        <v>29156.04</v>
      </c>
      <c r="D1702" s="28">
        <v>45519</v>
      </c>
      <c r="E17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03" spans="1:5" ht="17.5" x14ac:dyDescent="0.35">
      <c r="A1703" s="25" t="s">
        <v>183</v>
      </c>
      <c r="B1703" s="26" t="s">
        <v>83</v>
      </c>
      <c r="C1703" s="27">
        <v>7642.95</v>
      </c>
      <c r="D1703" s="28">
        <v>45519</v>
      </c>
      <c r="E17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04" spans="1:5" ht="17.5" x14ac:dyDescent="0.35">
      <c r="A1704" s="25" t="s">
        <v>183</v>
      </c>
      <c r="B1704" s="26" t="s">
        <v>84</v>
      </c>
      <c r="C1704" s="27">
        <v>22856.63</v>
      </c>
      <c r="D1704" s="28">
        <v>45519</v>
      </c>
      <c r="E17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05" spans="1:5" ht="17.5" x14ac:dyDescent="0.35">
      <c r="A1705" s="25" t="s">
        <v>183</v>
      </c>
      <c r="B1705" s="26" t="s">
        <v>85</v>
      </c>
      <c r="C1705" s="27">
        <v>5991.63</v>
      </c>
      <c r="D1705" s="28">
        <v>45519</v>
      </c>
      <c r="E17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06" spans="1:5" ht="17.5" x14ac:dyDescent="0.35">
      <c r="A1706" s="25" t="s">
        <v>183</v>
      </c>
      <c r="B1706" s="26" t="s">
        <v>86</v>
      </c>
      <c r="C1706" s="27">
        <v>45677.05</v>
      </c>
      <c r="D1706" s="28">
        <v>45877</v>
      </c>
      <c r="E17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07" spans="1:5" ht="17.5" x14ac:dyDescent="0.35">
      <c r="A1707" s="25" t="s">
        <v>183</v>
      </c>
      <c r="B1707" s="26" t="s">
        <v>87</v>
      </c>
      <c r="C1707" s="27">
        <v>11973.76</v>
      </c>
      <c r="D1707" s="28">
        <v>45877</v>
      </c>
      <c r="E17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08" spans="1:5" ht="17.5" x14ac:dyDescent="0.35">
      <c r="A1708" s="25" t="s">
        <v>183</v>
      </c>
      <c r="B1708" s="26" t="s">
        <v>70</v>
      </c>
      <c r="C1708" s="27">
        <v>68231.33</v>
      </c>
      <c r="D1708" s="28">
        <v>44880</v>
      </c>
      <c r="E17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709" spans="1:5" ht="17.5" x14ac:dyDescent="0.35">
      <c r="A1709" s="25" t="s">
        <v>183</v>
      </c>
      <c r="B1709" s="26" t="s">
        <v>88</v>
      </c>
      <c r="C1709" s="27">
        <v>17886.13</v>
      </c>
      <c r="D1709" s="28">
        <v>44880</v>
      </c>
      <c r="E17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710" spans="1:5" ht="17.5" x14ac:dyDescent="0.35">
      <c r="A1710" s="25" t="s">
        <v>183</v>
      </c>
      <c r="B1710" s="26" t="s">
        <v>71</v>
      </c>
      <c r="C1710" s="27">
        <v>71707.81</v>
      </c>
      <c r="D1710" s="28">
        <v>44925</v>
      </c>
      <c r="E17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711" spans="1:5" ht="17.5" x14ac:dyDescent="0.35">
      <c r="A1711" s="25" t="s">
        <v>183</v>
      </c>
      <c r="B1711" s="26" t="s">
        <v>89</v>
      </c>
      <c r="C1711" s="27">
        <v>18797.45</v>
      </c>
      <c r="D1711" s="28">
        <v>44925</v>
      </c>
      <c r="E17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712" spans="1:5" ht="17.5" x14ac:dyDescent="0.35">
      <c r="A1712" s="25" t="s">
        <v>183</v>
      </c>
      <c r="B1712" s="26" t="s">
        <v>72</v>
      </c>
      <c r="C1712" s="27">
        <v>60426.46</v>
      </c>
      <c r="D1712" s="28">
        <v>45140</v>
      </c>
      <c r="E17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713" spans="1:5" ht="17.5" x14ac:dyDescent="0.35">
      <c r="A1713" s="25" t="s">
        <v>183</v>
      </c>
      <c r="B1713" s="26" t="s">
        <v>90</v>
      </c>
      <c r="C1713" s="27">
        <v>15840.16</v>
      </c>
      <c r="D1713" s="28">
        <v>45140</v>
      </c>
      <c r="E17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714" spans="1:5" ht="17.5" x14ac:dyDescent="0.35">
      <c r="A1714" s="25" t="s">
        <v>183</v>
      </c>
      <c r="B1714" s="26" t="s">
        <v>73</v>
      </c>
      <c r="C1714" s="27">
        <v>76429.23</v>
      </c>
      <c r="D1714" s="28">
        <v>45504</v>
      </c>
      <c r="E17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15" spans="1:5" ht="17.5" x14ac:dyDescent="0.35">
      <c r="A1715" s="25" t="s">
        <v>183</v>
      </c>
      <c r="B1715" s="26" t="s">
        <v>92</v>
      </c>
      <c r="C1715" s="27">
        <v>14404.37</v>
      </c>
      <c r="D1715" s="28">
        <v>45504</v>
      </c>
      <c r="E17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16" spans="1:5" ht="17.5" x14ac:dyDescent="0.35">
      <c r="A1716" s="25" t="s">
        <v>183</v>
      </c>
      <c r="B1716" s="26" t="s">
        <v>93</v>
      </c>
      <c r="C1716" s="27">
        <v>76429.23</v>
      </c>
      <c r="D1716" s="28">
        <v>45877</v>
      </c>
      <c r="E17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17" spans="1:5" ht="17.5" x14ac:dyDescent="0.35">
      <c r="A1717" s="25" t="s">
        <v>183</v>
      </c>
      <c r="B1717" s="26" t="s">
        <v>94</v>
      </c>
      <c r="C1717" s="27">
        <v>20035.12</v>
      </c>
      <c r="D1717" s="28">
        <v>45877</v>
      </c>
      <c r="E17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18" spans="1:5" ht="17.5" x14ac:dyDescent="0.35">
      <c r="A1718" s="25" t="s">
        <v>183</v>
      </c>
      <c r="B1718" s="26" t="s">
        <v>74</v>
      </c>
      <c r="C1718" s="27">
        <v>33946.1</v>
      </c>
      <c r="D1718" s="28">
        <v>45412</v>
      </c>
      <c r="E17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719" spans="1:5" ht="17.5" x14ac:dyDescent="0.35">
      <c r="A1719" s="25" t="s">
        <v>183</v>
      </c>
      <c r="B1719" s="26" t="s">
        <v>95</v>
      </c>
      <c r="C1719" s="27">
        <v>8898.6200000000008</v>
      </c>
      <c r="D1719" s="28">
        <v>45412</v>
      </c>
      <c r="E17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720" spans="1:5" ht="17.5" x14ac:dyDescent="0.35">
      <c r="A1720" s="25" t="s">
        <v>183</v>
      </c>
      <c r="B1720" s="26" t="s">
        <v>96</v>
      </c>
      <c r="C1720" s="27">
        <v>24290.79</v>
      </c>
      <c r="D1720" s="28">
        <v>44985</v>
      </c>
      <c r="E17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721" spans="1:5" ht="17.5" x14ac:dyDescent="0.35">
      <c r="A1721" s="25" t="s">
        <v>183</v>
      </c>
      <c r="B1721" s="26" t="s">
        <v>97</v>
      </c>
      <c r="C1721" s="27">
        <v>6367.58</v>
      </c>
      <c r="D1721" s="28">
        <v>44985</v>
      </c>
      <c r="E17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722" spans="1:5" ht="17.5" x14ac:dyDescent="0.35">
      <c r="A1722" s="25" t="s">
        <v>183</v>
      </c>
      <c r="B1722" s="26" t="s">
        <v>98</v>
      </c>
      <c r="C1722" s="27">
        <v>56670.91</v>
      </c>
      <c r="D1722" s="28">
        <v>44985</v>
      </c>
      <c r="E17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723" spans="1:5" ht="17.5" x14ac:dyDescent="0.35">
      <c r="A1723" s="25" t="s">
        <v>183</v>
      </c>
      <c r="B1723" s="26" t="s">
        <v>99</v>
      </c>
      <c r="C1723" s="27">
        <v>14855.69</v>
      </c>
      <c r="D1723" s="28">
        <v>44985</v>
      </c>
      <c r="E17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724" spans="1:5" ht="17.5" x14ac:dyDescent="0.35">
      <c r="A1724" s="25" t="s">
        <v>183</v>
      </c>
      <c r="B1724" s="26" t="s">
        <v>100</v>
      </c>
      <c r="C1724" s="27">
        <v>42636.65</v>
      </c>
      <c r="D1724" s="28">
        <v>45127</v>
      </c>
      <c r="E17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725" spans="1:5" ht="17.5" x14ac:dyDescent="0.35">
      <c r="A1725" s="25" t="s">
        <v>183</v>
      </c>
      <c r="B1725" s="26" t="s">
        <v>101</v>
      </c>
      <c r="C1725" s="27">
        <v>11176.75</v>
      </c>
      <c r="D1725" s="28">
        <v>45127</v>
      </c>
      <c r="E17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726" spans="1:5" ht="17.5" x14ac:dyDescent="0.35">
      <c r="A1726" s="25" t="s">
        <v>183</v>
      </c>
      <c r="B1726" s="26" t="s">
        <v>102</v>
      </c>
      <c r="C1726" s="27">
        <v>66806.09</v>
      </c>
      <c r="D1726" s="28">
        <v>45488</v>
      </c>
      <c r="E17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27" spans="1:5" ht="17.5" x14ac:dyDescent="0.35">
      <c r="A1727" s="25" t="s">
        <v>183</v>
      </c>
      <c r="B1727" s="26" t="s">
        <v>103</v>
      </c>
      <c r="C1727" s="27">
        <v>17512.52</v>
      </c>
      <c r="D1727" s="28">
        <v>45488</v>
      </c>
      <c r="E17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28" spans="1:5" ht="17.5" x14ac:dyDescent="0.35">
      <c r="A1728" s="25" t="s">
        <v>183</v>
      </c>
      <c r="B1728" s="26" t="s">
        <v>104</v>
      </c>
      <c r="C1728" s="27">
        <v>73918.759999999995</v>
      </c>
      <c r="D1728" s="28">
        <v>45853</v>
      </c>
      <c r="E17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29" spans="1:5" ht="17.5" x14ac:dyDescent="0.35">
      <c r="A1729" s="25" t="s">
        <v>183</v>
      </c>
      <c r="B1729" s="26" t="s">
        <v>105</v>
      </c>
      <c r="C1729" s="27">
        <v>19377.03</v>
      </c>
      <c r="D1729" s="28">
        <v>45853</v>
      </c>
      <c r="E17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30" spans="1:5" ht="17.5" x14ac:dyDescent="0.35">
      <c r="A1730" s="25" t="s">
        <v>183</v>
      </c>
      <c r="B1730" s="26" t="s">
        <v>106</v>
      </c>
      <c r="C1730" s="27">
        <v>9641.61</v>
      </c>
      <c r="D1730" s="28">
        <v>45853</v>
      </c>
      <c r="E17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31" spans="1:5" ht="17.5" x14ac:dyDescent="0.35">
      <c r="A1731" s="25" t="s">
        <v>183</v>
      </c>
      <c r="B1731" s="26" t="s">
        <v>107</v>
      </c>
      <c r="C1731" s="27">
        <v>2527.4499999999998</v>
      </c>
      <c r="D1731" s="28">
        <v>45853</v>
      </c>
      <c r="E17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32" spans="1:5" ht="17.5" x14ac:dyDescent="0.35">
      <c r="A1732" s="25" t="s">
        <v>183</v>
      </c>
      <c r="B1732" s="26" t="s">
        <v>108</v>
      </c>
      <c r="C1732" s="27">
        <v>9172.11</v>
      </c>
      <c r="D1732" s="28">
        <v>45853</v>
      </c>
      <c r="E17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33" spans="1:5" ht="17.5" x14ac:dyDescent="0.35">
      <c r="A1733" s="25" t="s">
        <v>183</v>
      </c>
      <c r="B1733" s="26" t="s">
        <v>109</v>
      </c>
      <c r="C1733" s="27">
        <v>2404.37</v>
      </c>
      <c r="D1733" s="28">
        <v>45853</v>
      </c>
      <c r="E17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34" spans="1:5" ht="17.5" x14ac:dyDescent="0.35">
      <c r="A1734" s="25" t="s">
        <v>183</v>
      </c>
      <c r="B1734" s="26" t="s">
        <v>110</v>
      </c>
      <c r="C1734" s="27">
        <v>9641.61</v>
      </c>
      <c r="D1734" s="28">
        <v>46142</v>
      </c>
      <c r="E17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35" spans="1:5" ht="17.5" x14ac:dyDescent="0.35">
      <c r="A1735" s="25" t="s">
        <v>183</v>
      </c>
      <c r="B1735" s="26" t="s">
        <v>111</v>
      </c>
      <c r="C1735" s="27">
        <v>2527.4499999999998</v>
      </c>
      <c r="D1735" s="28">
        <v>46142</v>
      </c>
      <c r="E17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36" spans="1:5" ht="17.5" x14ac:dyDescent="0.35">
      <c r="A1736" s="25" t="s">
        <v>183</v>
      </c>
      <c r="B1736" s="26" t="s">
        <v>112</v>
      </c>
      <c r="C1736" s="27">
        <v>23241.1</v>
      </c>
      <c r="D1736" s="28">
        <v>45541</v>
      </c>
      <c r="E17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37" spans="1:5" ht="17.5" x14ac:dyDescent="0.35">
      <c r="A1737" s="25" t="s">
        <v>183</v>
      </c>
      <c r="B1737" s="26" t="s">
        <v>113</v>
      </c>
      <c r="C1737" s="27">
        <v>23170.29</v>
      </c>
      <c r="D1737" s="28">
        <v>45519</v>
      </c>
      <c r="E17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38" spans="1:5" ht="17.5" x14ac:dyDescent="0.35">
      <c r="A1738" s="25" t="s">
        <v>183</v>
      </c>
      <c r="B1738" s="26" t="s">
        <v>114</v>
      </c>
      <c r="C1738" s="27">
        <v>6307.37</v>
      </c>
      <c r="D1738" s="28">
        <v>45519</v>
      </c>
      <c r="E17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39" spans="1:5" ht="17.5" x14ac:dyDescent="0.35">
      <c r="A1739" s="25" t="s">
        <v>183</v>
      </c>
      <c r="B1739" s="26" t="s">
        <v>115</v>
      </c>
      <c r="C1739" s="27">
        <v>22464.13</v>
      </c>
      <c r="D1739" s="28">
        <v>45519</v>
      </c>
      <c r="E17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40" spans="1:5" ht="17.5" x14ac:dyDescent="0.35">
      <c r="A1740" s="25" t="s">
        <v>183</v>
      </c>
      <c r="B1740" s="26" t="s">
        <v>116</v>
      </c>
      <c r="C1740" s="27">
        <v>6115.14</v>
      </c>
      <c r="D1740" s="28">
        <v>45519</v>
      </c>
      <c r="E17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41" spans="1:5" ht="17.5" x14ac:dyDescent="0.35">
      <c r="A1741" s="25" t="s">
        <v>183</v>
      </c>
      <c r="B1741" s="26" t="s">
        <v>117</v>
      </c>
      <c r="C1741" s="27">
        <v>22464.13</v>
      </c>
      <c r="D1741" s="28">
        <v>45877</v>
      </c>
      <c r="E17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42" spans="1:5" ht="17.5" x14ac:dyDescent="0.35">
      <c r="A1742" s="25" t="s">
        <v>183</v>
      </c>
      <c r="B1742" s="26" t="s">
        <v>118</v>
      </c>
      <c r="C1742" s="27">
        <v>6115.14</v>
      </c>
      <c r="D1742" s="28">
        <v>45877</v>
      </c>
      <c r="E17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43" spans="1:5" ht="17.5" x14ac:dyDescent="0.35">
      <c r="A1743" s="25" t="s">
        <v>183</v>
      </c>
      <c r="B1743" s="26" t="s">
        <v>119</v>
      </c>
      <c r="C1743" s="27">
        <v>34206.730000000003</v>
      </c>
      <c r="D1743" s="28">
        <v>45519</v>
      </c>
      <c r="E17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44" spans="1:5" ht="17.5" x14ac:dyDescent="0.35">
      <c r="A1744" s="25" t="s">
        <v>183</v>
      </c>
      <c r="B1744" s="26" t="s">
        <v>120</v>
      </c>
      <c r="C1744" s="27">
        <v>8966.94</v>
      </c>
      <c r="D1744" s="28">
        <v>45519</v>
      </c>
      <c r="E17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45" spans="1:5" ht="17.5" x14ac:dyDescent="0.35">
      <c r="A1745" s="25" t="s">
        <v>183</v>
      </c>
      <c r="B1745" s="26" t="s">
        <v>121</v>
      </c>
      <c r="C1745" s="27">
        <v>22578.73</v>
      </c>
      <c r="D1745" s="28">
        <v>45519</v>
      </c>
      <c r="E17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46" spans="1:5" ht="17.5" x14ac:dyDescent="0.35">
      <c r="A1746" s="25" t="s">
        <v>183</v>
      </c>
      <c r="B1746" s="26" t="s">
        <v>122</v>
      </c>
      <c r="C1746" s="27">
        <v>5918.78</v>
      </c>
      <c r="D1746" s="28">
        <v>45519</v>
      </c>
      <c r="E17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47" spans="1:5" ht="17.5" x14ac:dyDescent="0.35">
      <c r="A1747" s="25" t="s">
        <v>183</v>
      </c>
      <c r="B1747" s="26" t="s">
        <v>123</v>
      </c>
      <c r="C1747" s="27">
        <v>22578.73</v>
      </c>
      <c r="D1747" s="28">
        <v>45762</v>
      </c>
      <c r="E17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48" spans="1:5" ht="17.5" x14ac:dyDescent="0.35">
      <c r="A1748" s="25" t="s">
        <v>183</v>
      </c>
      <c r="B1748" s="26" t="s">
        <v>124</v>
      </c>
      <c r="C1748" s="27">
        <v>5918.78</v>
      </c>
      <c r="D1748" s="28">
        <v>45762</v>
      </c>
      <c r="E17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49" spans="1:5" ht="17.5" x14ac:dyDescent="0.35">
      <c r="A1749" s="25" t="s">
        <v>183</v>
      </c>
      <c r="B1749" s="26" t="s">
        <v>125</v>
      </c>
      <c r="C1749" s="27">
        <v>22578.73</v>
      </c>
      <c r="D1749" s="28">
        <v>46142</v>
      </c>
      <c r="E17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50" spans="1:5" ht="17.5" x14ac:dyDescent="0.35">
      <c r="A1750" s="25" t="s">
        <v>183</v>
      </c>
      <c r="B1750" s="26" t="s">
        <v>126</v>
      </c>
      <c r="C1750" s="27">
        <v>5918.78</v>
      </c>
      <c r="D1750" s="28">
        <v>46142</v>
      </c>
      <c r="E17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51" spans="1:5" ht="17.5" x14ac:dyDescent="0.35">
      <c r="A1751" s="25" t="s">
        <v>183</v>
      </c>
      <c r="B1751" s="26" t="s">
        <v>127</v>
      </c>
      <c r="C1751" s="27">
        <v>214713.9</v>
      </c>
      <c r="D1751" s="28">
        <v>45519</v>
      </c>
      <c r="E17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52" spans="1:5" ht="17.5" x14ac:dyDescent="0.35">
      <c r="A1752" s="25" t="s">
        <v>183</v>
      </c>
      <c r="B1752" s="26" t="s">
        <v>128</v>
      </c>
      <c r="C1752" s="27">
        <v>56285</v>
      </c>
      <c r="D1752" s="28">
        <v>45519</v>
      </c>
      <c r="E17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53" spans="1:5" ht="17.5" x14ac:dyDescent="0.35">
      <c r="A1753" s="25" t="s">
        <v>183</v>
      </c>
      <c r="B1753" s="26" t="s">
        <v>129</v>
      </c>
      <c r="C1753" s="27">
        <v>2885.94</v>
      </c>
      <c r="D1753" s="28">
        <v>45961</v>
      </c>
      <c r="E17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54" spans="1:5" ht="17.5" x14ac:dyDescent="0.35">
      <c r="A1754" s="25" t="s">
        <v>183</v>
      </c>
      <c r="B1754" s="26" t="s">
        <v>130</v>
      </c>
      <c r="C1754" s="27">
        <v>756.52</v>
      </c>
      <c r="D1754" s="28">
        <v>45961</v>
      </c>
      <c r="E17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55" spans="1:5" ht="17.5" x14ac:dyDescent="0.35">
      <c r="A1755" s="25" t="s">
        <v>184</v>
      </c>
      <c r="B1755" s="26" t="s">
        <v>76</v>
      </c>
      <c r="C1755" s="27">
        <v>5725.6</v>
      </c>
      <c r="D1755" s="28">
        <v>45519</v>
      </c>
      <c r="E17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56" spans="1:5" ht="17.5" x14ac:dyDescent="0.35">
      <c r="A1756" s="25" t="s">
        <v>184</v>
      </c>
      <c r="B1756" s="26" t="s">
        <v>78</v>
      </c>
      <c r="C1756" s="27">
        <v>5536.85</v>
      </c>
      <c r="D1756" s="28">
        <v>45519</v>
      </c>
      <c r="E17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57" spans="1:5" ht="17.5" x14ac:dyDescent="0.35">
      <c r="A1757" s="25" t="s">
        <v>184</v>
      </c>
      <c r="B1757" s="26" t="s">
        <v>80</v>
      </c>
      <c r="C1757" s="27">
        <v>5536.85</v>
      </c>
      <c r="D1757" s="28">
        <v>45877</v>
      </c>
      <c r="E17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58" spans="1:5" ht="17.5" x14ac:dyDescent="0.35">
      <c r="A1758" s="25" t="s">
        <v>184</v>
      </c>
      <c r="B1758" s="26" t="s">
        <v>82</v>
      </c>
      <c r="C1758" s="27">
        <v>6544.45</v>
      </c>
      <c r="D1758" s="28">
        <v>45519</v>
      </c>
      <c r="E17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59" spans="1:5" ht="17.5" x14ac:dyDescent="0.35">
      <c r="A1759" s="25" t="s">
        <v>184</v>
      </c>
      <c r="B1759" s="26" t="s">
        <v>84</v>
      </c>
      <c r="C1759" s="27">
        <v>5130.46</v>
      </c>
      <c r="D1759" s="28">
        <v>45519</v>
      </c>
      <c r="E17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60" spans="1:5" ht="17.5" x14ac:dyDescent="0.35">
      <c r="A1760" s="25" t="s">
        <v>184</v>
      </c>
      <c r="B1760" s="26" t="s">
        <v>86</v>
      </c>
      <c r="C1760" s="27">
        <v>10252.790000000001</v>
      </c>
      <c r="D1760" s="28">
        <v>45877</v>
      </c>
      <c r="E17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61" spans="1:5" ht="17.5" x14ac:dyDescent="0.35">
      <c r="A1761" s="25" t="s">
        <v>184</v>
      </c>
      <c r="B1761" s="26" t="s">
        <v>70</v>
      </c>
      <c r="C1761" s="27">
        <v>15315.39</v>
      </c>
      <c r="D1761" s="28">
        <v>44880</v>
      </c>
      <c r="E17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762" spans="1:5" ht="17.5" x14ac:dyDescent="0.35">
      <c r="A1762" s="25" t="s">
        <v>184</v>
      </c>
      <c r="B1762" s="26" t="s">
        <v>71</v>
      </c>
      <c r="C1762" s="27">
        <v>16095.73</v>
      </c>
      <c r="D1762" s="28">
        <v>44925</v>
      </c>
      <c r="E17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763" spans="1:5" ht="17.5" x14ac:dyDescent="0.35">
      <c r="A1763" s="25" t="s">
        <v>184</v>
      </c>
      <c r="B1763" s="26" t="s">
        <v>72</v>
      </c>
      <c r="C1763" s="27">
        <v>13563.49</v>
      </c>
      <c r="D1763" s="28">
        <v>45140</v>
      </c>
      <c r="E17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764" spans="1:5" ht="17.5" x14ac:dyDescent="0.35">
      <c r="A1764" s="25" t="s">
        <v>184</v>
      </c>
      <c r="B1764" s="26" t="s">
        <v>73</v>
      </c>
      <c r="C1764" s="27">
        <v>17155.509999999998</v>
      </c>
      <c r="D1764" s="28">
        <v>45504</v>
      </c>
      <c r="E17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65" spans="1:5" ht="17.5" x14ac:dyDescent="0.35">
      <c r="A1765" s="25" t="s">
        <v>184</v>
      </c>
      <c r="B1765" s="26" t="s">
        <v>93</v>
      </c>
      <c r="C1765" s="27">
        <v>17155.509999999998</v>
      </c>
      <c r="D1765" s="28">
        <v>45877</v>
      </c>
      <c r="E17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66" spans="1:5" ht="17.5" x14ac:dyDescent="0.35">
      <c r="A1766" s="25" t="s">
        <v>184</v>
      </c>
      <c r="B1766" s="26" t="s">
        <v>74</v>
      </c>
      <c r="C1766" s="27">
        <v>7619.64</v>
      </c>
      <c r="D1766" s="28">
        <v>45412</v>
      </c>
      <c r="E17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767" spans="1:5" ht="17.5" x14ac:dyDescent="0.35">
      <c r="A1767" s="25" t="s">
        <v>184</v>
      </c>
      <c r="B1767" s="26" t="s">
        <v>96</v>
      </c>
      <c r="C1767" s="27">
        <v>5452.38</v>
      </c>
      <c r="D1767" s="28">
        <v>44985</v>
      </c>
      <c r="E17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768" spans="1:5" ht="17.5" x14ac:dyDescent="0.35">
      <c r="A1768" s="25" t="s">
        <v>184</v>
      </c>
      <c r="B1768" s="26" t="s">
        <v>98</v>
      </c>
      <c r="C1768" s="27">
        <v>12720.51</v>
      </c>
      <c r="D1768" s="28">
        <v>44985</v>
      </c>
      <c r="E17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769" spans="1:5" ht="17.5" x14ac:dyDescent="0.35">
      <c r="A1769" s="25" t="s">
        <v>184</v>
      </c>
      <c r="B1769" s="26" t="s">
        <v>100</v>
      </c>
      <c r="C1769" s="27">
        <v>9570.34</v>
      </c>
      <c r="D1769" s="28">
        <v>45127</v>
      </c>
      <c r="E17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770" spans="1:5" ht="17.5" x14ac:dyDescent="0.35">
      <c r="A1770" s="25" t="s">
        <v>184</v>
      </c>
      <c r="B1770" s="26" t="s">
        <v>102</v>
      </c>
      <c r="C1770" s="27">
        <v>14995.48</v>
      </c>
      <c r="D1770" s="28">
        <v>45488</v>
      </c>
      <c r="E17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71" spans="1:5" ht="17.5" x14ac:dyDescent="0.35">
      <c r="A1771" s="25" t="s">
        <v>184</v>
      </c>
      <c r="B1771" s="26" t="s">
        <v>104</v>
      </c>
      <c r="C1771" s="27">
        <v>16592.009999999998</v>
      </c>
      <c r="D1771" s="28">
        <v>45853</v>
      </c>
      <c r="E17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72" spans="1:5" ht="17.5" x14ac:dyDescent="0.35">
      <c r="A1772" s="25" t="s">
        <v>184</v>
      </c>
      <c r="B1772" s="26" t="s">
        <v>106</v>
      </c>
      <c r="C1772" s="27">
        <v>2164.1799999999998</v>
      </c>
      <c r="D1772" s="28">
        <v>45853</v>
      </c>
      <c r="E17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73" spans="1:5" ht="17.5" x14ac:dyDescent="0.35">
      <c r="A1773" s="25" t="s">
        <v>184</v>
      </c>
      <c r="B1773" s="26" t="s">
        <v>108</v>
      </c>
      <c r="C1773" s="27">
        <v>2058.8000000000002</v>
      </c>
      <c r="D1773" s="28">
        <v>45853</v>
      </c>
      <c r="E17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74" spans="1:5" ht="17.5" x14ac:dyDescent="0.35">
      <c r="A1774" s="25" t="s">
        <v>184</v>
      </c>
      <c r="B1774" s="26" t="s">
        <v>110</v>
      </c>
      <c r="C1774" s="27">
        <v>2164.1799999999998</v>
      </c>
      <c r="D1774" s="28">
        <v>46142</v>
      </c>
      <c r="E17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75" spans="1:5" ht="17.5" x14ac:dyDescent="0.35">
      <c r="A1775" s="25" t="s">
        <v>184</v>
      </c>
      <c r="B1775" s="26" t="s">
        <v>112</v>
      </c>
      <c r="C1775" s="27">
        <v>4133.2700000000004</v>
      </c>
      <c r="D1775" s="28">
        <v>45541</v>
      </c>
      <c r="E17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76" spans="1:5" ht="17.5" x14ac:dyDescent="0.35">
      <c r="A1776" s="25" t="s">
        <v>184</v>
      </c>
      <c r="B1776" s="26" t="s">
        <v>113</v>
      </c>
      <c r="C1776" s="27">
        <v>5200.87</v>
      </c>
      <c r="D1776" s="28">
        <v>45519</v>
      </c>
      <c r="E17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77" spans="1:5" ht="17.5" x14ac:dyDescent="0.35">
      <c r="A1777" s="25" t="s">
        <v>184</v>
      </c>
      <c r="B1777" s="26" t="s">
        <v>115</v>
      </c>
      <c r="C1777" s="27">
        <v>5042.3599999999997</v>
      </c>
      <c r="D1777" s="28">
        <v>45519</v>
      </c>
      <c r="E17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78" spans="1:5" ht="17.5" x14ac:dyDescent="0.35">
      <c r="A1778" s="25" t="s">
        <v>184</v>
      </c>
      <c r="B1778" s="26" t="s">
        <v>117</v>
      </c>
      <c r="C1778" s="27">
        <v>5042.3599999999997</v>
      </c>
      <c r="D1778" s="28">
        <v>45877</v>
      </c>
      <c r="E17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79" spans="1:5" ht="17.5" x14ac:dyDescent="0.35">
      <c r="A1779" s="25" t="s">
        <v>184</v>
      </c>
      <c r="B1779" s="26" t="s">
        <v>119</v>
      </c>
      <c r="C1779" s="27">
        <v>7678.14</v>
      </c>
      <c r="D1779" s="28">
        <v>45519</v>
      </c>
      <c r="E17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80" spans="1:5" ht="17.5" x14ac:dyDescent="0.35">
      <c r="A1780" s="25" t="s">
        <v>184</v>
      </c>
      <c r="B1780" s="26" t="s">
        <v>121</v>
      </c>
      <c r="C1780" s="27">
        <v>5068.08</v>
      </c>
      <c r="D1780" s="28">
        <v>45519</v>
      </c>
      <c r="E17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81" spans="1:5" ht="17.5" x14ac:dyDescent="0.35">
      <c r="A1781" s="25" t="s">
        <v>184</v>
      </c>
      <c r="B1781" s="26" t="s">
        <v>123</v>
      </c>
      <c r="C1781" s="27">
        <v>5068.08</v>
      </c>
      <c r="D1781" s="28">
        <v>45762</v>
      </c>
      <c r="E17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82" spans="1:5" ht="17.5" x14ac:dyDescent="0.35">
      <c r="A1782" s="25" t="s">
        <v>184</v>
      </c>
      <c r="B1782" s="26" t="s">
        <v>125</v>
      </c>
      <c r="C1782" s="27">
        <v>5068.08</v>
      </c>
      <c r="D1782" s="28">
        <v>46142</v>
      </c>
      <c r="E17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83" spans="1:5" ht="17.5" x14ac:dyDescent="0.35">
      <c r="A1783" s="25" t="s">
        <v>184</v>
      </c>
      <c r="B1783" s="26" t="s">
        <v>127</v>
      </c>
      <c r="C1783" s="27">
        <v>48195.27</v>
      </c>
      <c r="D1783" s="28">
        <v>45519</v>
      </c>
      <c r="E17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84" spans="1:5" ht="17.5" x14ac:dyDescent="0.35">
      <c r="A1784" s="25" t="s">
        <v>184</v>
      </c>
      <c r="B1784" s="26" t="s">
        <v>129</v>
      </c>
      <c r="C1784" s="27">
        <v>647.79</v>
      </c>
      <c r="D1784" s="28">
        <v>45961</v>
      </c>
      <c r="E17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85" spans="1:5" ht="17.5" x14ac:dyDescent="0.35">
      <c r="A1785" s="25" t="s">
        <v>185</v>
      </c>
      <c r="B1785" s="26" t="s">
        <v>76</v>
      </c>
      <c r="C1785" s="27">
        <v>11242.29</v>
      </c>
      <c r="D1785" s="28">
        <v>45519</v>
      </c>
      <c r="E17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86" spans="1:5" ht="17.5" x14ac:dyDescent="0.35">
      <c r="A1786" s="25" t="s">
        <v>185</v>
      </c>
      <c r="B1786" s="26" t="s">
        <v>78</v>
      </c>
      <c r="C1786" s="27">
        <v>10871.7</v>
      </c>
      <c r="D1786" s="28">
        <v>45519</v>
      </c>
      <c r="E17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87" spans="1:5" ht="17.5" x14ac:dyDescent="0.35">
      <c r="A1787" s="25" t="s">
        <v>185</v>
      </c>
      <c r="B1787" s="26" t="s">
        <v>80</v>
      </c>
      <c r="C1787" s="27">
        <v>10871.7</v>
      </c>
      <c r="D1787" s="28">
        <v>45877</v>
      </c>
      <c r="E17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88" spans="1:5" ht="17.5" x14ac:dyDescent="0.35">
      <c r="A1788" s="25" t="s">
        <v>185</v>
      </c>
      <c r="B1788" s="26" t="s">
        <v>82</v>
      </c>
      <c r="C1788" s="27">
        <v>12850.12</v>
      </c>
      <c r="D1788" s="28">
        <v>45519</v>
      </c>
      <c r="E17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89" spans="1:5" ht="17.5" x14ac:dyDescent="0.35">
      <c r="A1789" s="25" t="s">
        <v>185</v>
      </c>
      <c r="B1789" s="26" t="s">
        <v>84</v>
      </c>
      <c r="C1789" s="27">
        <v>10073.74</v>
      </c>
      <c r="D1789" s="28">
        <v>45519</v>
      </c>
      <c r="E17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90" spans="1:5" ht="17.5" x14ac:dyDescent="0.35">
      <c r="A1790" s="25" t="s">
        <v>185</v>
      </c>
      <c r="B1790" s="26" t="s">
        <v>86</v>
      </c>
      <c r="C1790" s="27">
        <v>20131.52</v>
      </c>
      <c r="D1790" s="28">
        <v>45877</v>
      </c>
      <c r="E17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91" spans="1:5" ht="17.5" x14ac:dyDescent="0.35">
      <c r="A1791" s="25" t="s">
        <v>185</v>
      </c>
      <c r="B1791" s="26" t="s">
        <v>70</v>
      </c>
      <c r="C1791" s="27">
        <v>30072.01</v>
      </c>
      <c r="D1791" s="28">
        <v>44880</v>
      </c>
      <c r="E17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792" spans="1:5" ht="17.5" x14ac:dyDescent="0.35">
      <c r="A1792" s="25" t="s">
        <v>185</v>
      </c>
      <c r="B1792" s="26" t="s">
        <v>71</v>
      </c>
      <c r="C1792" s="27">
        <v>31604.21</v>
      </c>
      <c r="D1792" s="28">
        <v>44925</v>
      </c>
      <c r="E17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793" spans="1:5" ht="17.5" x14ac:dyDescent="0.35">
      <c r="A1793" s="25" t="s">
        <v>185</v>
      </c>
      <c r="B1793" s="26" t="s">
        <v>72</v>
      </c>
      <c r="C1793" s="27">
        <v>26632.12</v>
      </c>
      <c r="D1793" s="28">
        <v>45140</v>
      </c>
      <c r="E17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794" spans="1:5" ht="17.5" x14ac:dyDescent="0.35">
      <c r="A1794" s="25" t="s">
        <v>185</v>
      </c>
      <c r="B1794" s="26" t="s">
        <v>73</v>
      </c>
      <c r="C1794" s="27">
        <v>33685.120000000003</v>
      </c>
      <c r="D1794" s="28">
        <v>45504</v>
      </c>
      <c r="E17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95" spans="1:5" ht="17.5" x14ac:dyDescent="0.35">
      <c r="A1795" s="25" t="s">
        <v>185</v>
      </c>
      <c r="B1795" s="26" t="s">
        <v>93</v>
      </c>
      <c r="C1795" s="27">
        <v>33685.120000000003</v>
      </c>
      <c r="D1795" s="28">
        <v>45877</v>
      </c>
      <c r="E17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796" spans="1:5" ht="17.5" x14ac:dyDescent="0.35">
      <c r="A1796" s="25" t="s">
        <v>185</v>
      </c>
      <c r="B1796" s="26" t="s">
        <v>74</v>
      </c>
      <c r="C1796" s="27">
        <v>14961.27</v>
      </c>
      <c r="D1796" s="28">
        <v>45412</v>
      </c>
      <c r="E17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797" spans="1:5" ht="17.5" x14ac:dyDescent="0.35">
      <c r="A1797" s="25" t="s">
        <v>185</v>
      </c>
      <c r="B1797" s="26" t="s">
        <v>100</v>
      </c>
      <c r="C1797" s="27">
        <v>18791.509999999998</v>
      </c>
      <c r="D1797" s="28">
        <v>45127</v>
      </c>
      <c r="E17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798" spans="1:5" ht="17.5" x14ac:dyDescent="0.35">
      <c r="A1798" s="25" t="s">
        <v>185</v>
      </c>
      <c r="B1798" s="26" t="s">
        <v>102</v>
      </c>
      <c r="C1798" s="27">
        <v>29443.85</v>
      </c>
      <c r="D1798" s="28">
        <v>45488</v>
      </c>
      <c r="E17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799" spans="1:5" ht="17.5" x14ac:dyDescent="0.35">
      <c r="A1799" s="25" t="s">
        <v>185</v>
      </c>
      <c r="B1799" s="26" t="s">
        <v>104</v>
      </c>
      <c r="C1799" s="27">
        <v>32578.66</v>
      </c>
      <c r="D1799" s="28">
        <v>45853</v>
      </c>
      <c r="E17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00" spans="1:5" ht="17.5" x14ac:dyDescent="0.35">
      <c r="A1800" s="25" t="s">
        <v>185</v>
      </c>
      <c r="B1800" s="26" t="s">
        <v>106</v>
      </c>
      <c r="C1800" s="27">
        <v>4249.3999999999996</v>
      </c>
      <c r="D1800" s="28">
        <v>45853</v>
      </c>
      <c r="E18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01" spans="1:5" ht="17.5" x14ac:dyDescent="0.35">
      <c r="A1801" s="25" t="s">
        <v>185</v>
      </c>
      <c r="B1801" s="26" t="s">
        <v>108</v>
      </c>
      <c r="C1801" s="27">
        <v>4042.48</v>
      </c>
      <c r="D1801" s="28">
        <v>45853</v>
      </c>
      <c r="E18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02" spans="1:5" ht="17.5" x14ac:dyDescent="0.35">
      <c r="A1802" s="25" t="s">
        <v>185</v>
      </c>
      <c r="B1802" s="26" t="s">
        <v>110</v>
      </c>
      <c r="C1802" s="27">
        <v>4249.3999999999996</v>
      </c>
      <c r="D1802" s="28">
        <v>46142</v>
      </c>
      <c r="E18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03" spans="1:5" ht="17.5" x14ac:dyDescent="0.35">
      <c r="A1803" s="25" t="s">
        <v>185</v>
      </c>
      <c r="B1803" s="26" t="s">
        <v>112</v>
      </c>
      <c r="C1803" s="27">
        <v>8115.73</v>
      </c>
      <c r="D1803" s="28">
        <v>45541</v>
      </c>
      <c r="E18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04" spans="1:5" ht="17.5" x14ac:dyDescent="0.35">
      <c r="A1804" s="25" t="s">
        <v>185</v>
      </c>
      <c r="B1804" s="26" t="s">
        <v>113</v>
      </c>
      <c r="C1804" s="27">
        <v>10211.98</v>
      </c>
      <c r="D1804" s="28">
        <v>45519</v>
      </c>
      <c r="E18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05" spans="1:5" ht="17.5" x14ac:dyDescent="0.35">
      <c r="A1805" s="25" t="s">
        <v>185</v>
      </c>
      <c r="B1805" s="26" t="s">
        <v>115</v>
      </c>
      <c r="C1805" s="27">
        <v>9900.75</v>
      </c>
      <c r="D1805" s="28">
        <v>45519</v>
      </c>
      <c r="E18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06" spans="1:5" ht="17.5" x14ac:dyDescent="0.35">
      <c r="A1806" s="25" t="s">
        <v>185</v>
      </c>
      <c r="B1806" s="26" t="s">
        <v>117</v>
      </c>
      <c r="C1806" s="27">
        <v>9900.75</v>
      </c>
      <c r="D1806" s="28">
        <v>45877</v>
      </c>
      <c r="E18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07" spans="1:5" ht="17.5" x14ac:dyDescent="0.35">
      <c r="A1807" s="25" t="s">
        <v>185</v>
      </c>
      <c r="B1807" s="26" t="s">
        <v>119</v>
      </c>
      <c r="C1807" s="27">
        <v>15076.14</v>
      </c>
      <c r="D1807" s="28">
        <v>45519</v>
      </c>
      <c r="E18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08" spans="1:5" ht="17.5" x14ac:dyDescent="0.35">
      <c r="A1808" s="25" t="s">
        <v>185</v>
      </c>
      <c r="B1808" s="26" t="s">
        <v>121</v>
      </c>
      <c r="C1808" s="27">
        <v>9951.26</v>
      </c>
      <c r="D1808" s="28">
        <v>45519</v>
      </c>
      <c r="E18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09" spans="1:5" ht="17.5" x14ac:dyDescent="0.35">
      <c r="A1809" s="25" t="s">
        <v>185</v>
      </c>
      <c r="B1809" s="26" t="s">
        <v>123</v>
      </c>
      <c r="C1809" s="27">
        <v>9951.26</v>
      </c>
      <c r="D1809" s="28">
        <v>45762</v>
      </c>
      <c r="E18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10" spans="1:5" ht="17.5" x14ac:dyDescent="0.35">
      <c r="A1810" s="25" t="s">
        <v>185</v>
      </c>
      <c r="B1810" s="26" t="s">
        <v>125</v>
      </c>
      <c r="C1810" s="27">
        <v>9951.26</v>
      </c>
      <c r="D1810" s="28">
        <v>46142</v>
      </c>
      <c r="E18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11" spans="1:5" ht="17.5" x14ac:dyDescent="0.35">
      <c r="A1811" s="25" t="s">
        <v>185</v>
      </c>
      <c r="B1811" s="26" t="s">
        <v>127</v>
      </c>
      <c r="C1811" s="27">
        <v>94632.15</v>
      </c>
      <c r="D1811" s="28">
        <v>45519</v>
      </c>
      <c r="E18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12" spans="1:5" ht="17.5" x14ac:dyDescent="0.35">
      <c r="A1812" s="25" t="s">
        <v>185</v>
      </c>
      <c r="B1812" s="26" t="s">
        <v>129</v>
      </c>
      <c r="C1812" s="27">
        <v>1271.94</v>
      </c>
      <c r="D1812" s="28">
        <v>45961</v>
      </c>
      <c r="E18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13" spans="1:5" ht="17.5" x14ac:dyDescent="0.35">
      <c r="A1813" s="25" t="s">
        <v>186</v>
      </c>
      <c r="B1813" s="26" t="s">
        <v>76</v>
      </c>
      <c r="C1813" s="27">
        <v>23552.720000000001</v>
      </c>
      <c r="D1813" s="28">
        <v>45519</v>
      </c>
      <c r="E18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14" spans="1:5" ht="17.5" x14ac:dyDescent="0.35">
      <c r="A1814" s="25" t="s">
        <v>186</v>
      </c>
      <c r="B1814" s="26" t="s">
        <v>77</v>
      </c>
      <c r="C1814" s="27">
        <v>6411.47</v>
      </c>
      <c r="D1814" s="28">
        <v>45519</v>
      </c>
      <c r="E18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15" spans="1:5" ht="17.5" x14ac:dyDescent="0.35">
      <c r="A1815" s="25" t="s">
        <v>186</v>
      </c>
      <c r="B1815" s="26" t="s">
        <v>78</v>
      </c>
      <c r="C1815" s="27">
        <v>22776.31</v>
      </c>
      <c r="D1815" s="28">
        <v>45519</v>
      </c>
      <c r="E18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16" spans="1:5" ht="17.5" x14ac:dyDescent="0.35">
      <c r="A1816" s="25" t="s">
        <v>186</v>
      </c>
      <c r="B1816" s="26" t="s">
        <v>79</v>
      </c>
      <c r="C1816" s="27">
        <v>6200.12</v>
      </c>
      <c r="D1816" s="28">
        <v>45519</v>
      </c>
      <c r="E18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17" spans="1:5" ht="17.5" x14ac:dyDescent="0.35">
      <c r="A1817" s="25" t="s">
        <v>186</v>
      </c>
      <c r="B1817" s="26" t="s">
        <v>80</v>
      </c>
      <c r="C1817" s="27">
        <v>22776.31</v>
      </c>
      <c r="D1817" s="28">
        <v>45877</v>
      </c>
      <c r="E18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18" spans="1:5" ht="17.5" x14ac:dyDescent="0.35">
      <c r="A1818" s="25" t="s">
        <v>186</v>
      </c>
      <c r="B1818" s="26" t="s">
        <v>81</v>
      </c>
      <c r="C1818" s="27">
        <v>6200.12</v>
      </c>
      <c r="D1818" s="28">
        <v>45877</v>
      </c>
      <c r="E18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19" spans="1:5" ht="17.5" x14ac:dyDescent="0.35">
      <c r="A1819" s="25" t="s">
        <v>186</v>
      </c>
      <c r="B1819" s="26" t="s">
        <v>82</v>
      </c>
      <c r="C1819" s="27">
        <v>26921.13</v>
      </c>
      <c r="D1819" s="28">
        <v>45519</v>
      </c>
      <c r="E18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20" spans="1:5" ht="17.5" x14ac:dyDescent="0.35">
      <c r="A1820" s="25" t="s">
        <v>186</v>
      </c>
      <c r="B1820" s="26" t="s">
        <v>83</v>
      </c>
      <c r="C1820" s="27">
        <v>7057.09</v>
      </c>
      <c r="D1820" s="28">
        <v>45519</v>
      </c>
      <c r="E18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21" spans="1:5" ht="17.5" x14ac:dyDescent="0.35">
      <c r="A1821" s="25" t="s">
        <v>186</v>
      </c>
      <c r="B1821" s="26" t="s">
        <v>84</v>
      </c>
      <c r="C1821" s="27">
        <v>21104.59</v>
      </c>
      <c r="D1821" s="28">
        <v>45519</v>
      </c>
      <c r="E18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22" spans="1:5" ht="17.5" x14ac:dyDescent="0.35">
      <c r="A1822" s="25" t="s">
        <v>186</v>
      </c>
      <c r="B1822" s="26" t="s">
        <v>85</v>
      </c>
      <c r="C1822" s="27">
        <v>5532.35</v>
      </c>
      <c r="D1822" s="28">
        <v>45519</v>
      </c>
      <c r="E18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23" spans="1:5" ht="17.5" x14ac:dyDescent="0.35">
      <c r="A1823" s="25" t="s">
        <v>186</v>
      </c>
      <c r="B1823" s="26" t="s">
        <v>86</v>
      </c>
      <c r="C1823" s="27">
        <v>42175.73</v>
      </c>
      <c r="D1823" s="28">
        <v>45877</v>
      </c>
      <c r="E18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24" spans="1:5" ht="17.5" x14ac:dyDescent="0.35">
      <c r="A1824" s="25" t="s">
        <v>186</v>
      </c>
      <c r="B1824" s="26" t="s">
        <v>87</v>
      </c>
      <c r="C1824" s="27">
        <v>11055.93</v>
      </c>
      <c r="D1824" s="28">
        <v>45877</v>
      </c>
      <c r="E18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25" spans="1:5" ht="17.5" x14ac:dyDescent="0.35">
      <c r="A1825" s="25" t="s">
        <v>186</v>
      </c>
      <c r="B1825" s="26" t="s">
        <v>70</v>
      </c>
      <c r="C1825" s="27">
        <v>63001.15</v>
      </c>
      <c r="D1825" s="28">
        <v>44880</v>
      </c>
      <c r="E18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826" spans="1:5" ht="17.5" x14ac:dyDescent="0.35">
      <c r="A1826" s="25" t="s">
        <v>186</v>
      </c>
      <c r="B1826" s="26" t="s">
        <v>88</v>
      </c>
      <c r="C1826" s="27">
        <v>14129.6</v>
      </c>
      <c r="D1826" s="28">
        <v>44880</v>
      </c>
      <c r="E18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827" spans="1:5" ht="17.5" x14ac:dyDescent="0.35">
      <c r="A1827" s="25" t="s">
        <v>186</v>
      </c>
      <c r="B1827" s="26" t="s">
        <v>71</v>
      </c>
      <c r="C1827" s="27">
        <v>66211.14</v>
      </c>
      <c r="D1827" s="28">
        <v>44925</v>
      </c>
      <c r="E18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828" spans="1:5" ht="17.5" x14ac:dyDescent="0.35">
      <c r="A1828" s="25" t="s">
        <v>186</v>
      </c>
      <c r="B1828" s="26" t="s">
        <v>89</v>
      </c>
      <c r="C1828" s="27">
        <v>14849.53</v>
      </c>
      <c r="D1828" s="28">
        <v>44925</v>
      </c>
      <c r="E18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829" spans="1:5" ht="17.5" x14ac:dyDescent="0.35">
      <c r="A1829" s="25" t="s">
        <v>186</v>
      </c>
      <c r="B1829" s="26" t="s">
        <v>72</v>
      </c>
      <c r="C1829" s="27">
        <v>55794.55</v>
      </c>
      <c r="D1829" s="28">
        <v>45139</v>
      </c>
      <c r="E18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830" spans="1:5" ht="17.5" x14ac:dyDescent="0.35">
      <c r="A1830" s="25" t="s">
        <v>186</v>
      </c>
      <c r="B1830" s="26" t="s">
        <v>90</v>
      </c>
      <c r="C1830" s="27">
        <v>12513.34</v>
      </c>
      <c r="D1830" s="28">
        <v>45139</v>
      </c>
      <c r="E18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831" spans="1:5" ht="17.5" x14ac:dyDescent="0.35">
      <c r="A1831" s="25" t="s">
        <v>186</v>
      </c>
      <c r="B1831" s="26" t="s">
        <v>73</v>
      </c>
      <c r="C1831" s="27">
        <v>70570.649999999994</v>
      </c>
      <c r="D1831" s="28">
        <v>45504</v>
      </c>
      <c r="E18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32" spans="1:5" ht="17.5" x14ac:dyDescent="0.35">
      <c r="A1832" s="25" t="s">
        <v>186</v>
      </c>
      <c r="B1832" s="26" t="s">
        <v>91</v>
      </c>
      <c r="C1832" s="27">
        <v>16375.67</v>
      </c>
      <c r="D1832" s="28">
        <v>45504</v>
      </c>
      <c r="E18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33" spans="1:5" ht="17.5" x14ac:dyDescent="0.35">
      <c r="A1833" s="25" t="s">
        <v>186</v>
      </c>
      <c r="B1833" s="26" t="s">
        <v>92</v>
      </c>
      <c r="C1833" s="27">
        <v>10784.09</v>
      </c>
      <c r="D1833" s="28">
        <v>45504</v>
      </c>
      <c r="E18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34" spans="1:5" ht="17.5" x14ac:dyDescent="0.35">
      <c r="A1834" s="25" t="s">
        <v>186</v>
      </c>
      <c r="B1834" s="26" t="s">
        <v>93</v>
      </c>
      <c r="C1834" s="27">
        <v>70570.649999999994</v>
      </c>
      <c r="D1834" s="28">
        <v>45877</v>
      </c>
      <c r="E18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35" spans="1:5" ht="17.5" x14ac:dyDescent="0.35">
      <c r="A1835" s="25" t="s">
        <v>186</v>
      </c>
      <c r="B1835" s="26" t="s">
        <v>94</v>
      </c>
      <c r="C1835" s="27">
        <v>15827.26</v>
      </c>
      <c r="D1835" s="28">
        <v>45877</v>
      </c>
      <c r="E18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36" spans="1:5" ht="17.5" x14ac:dyDescent="0.35">
      <c r="A1836" s="25" t="s">
        <v>186</v>
      </c>
      <c r="B1836" s="26" t="s">
        <v>74</v>
      </c>
      <c r="C1836" s="27">
        <v>31344.01</v>
      </c>
      <c r="D1836" s="28">
        <v>45412</v>
      </c>
      <c r="E18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837" spans="1:5" ht="17.5" x14ac:dyDescent="0.35">
      <c r="A1837" s="25" t="s">
        <v>186</v>
      </c>
      <c r="B1837" s="26" t="s">
        <v>95</v>
      </c>
      <c r="C1837" s="27">
        <v>7029.68</v>
      </c>
      <c r="D1837" s="28">
        <v>45412</v>
      </c>
      <c r="E18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838" spans="1:5" ht="17.5" x14ac:dyDescent="0.35">
      <c r="A1838" s="25" t="s">
        <v>186</v>
      </c>
      <c r="B1838" s="26" t="s">
        <v>96</v>
      </c>
      <c r="C1838" s="27">
        <v>22428.81</v>
      </c>
      <c r="D1838" s="28">
        <v>44985</v>
      </c>
      <c r="E18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839" spans="1:5" ht="17.5" x14ac:dyDescent="0.35">
      <c r="A1839" s="25" t="s">
        <v>186</v>
      </c>
      <c r="B1839" s="26" t="s">
        <v>97</v>
      </c>
      <c r="C1839" s="27">
        <v>5030.2299999999996</v>
      </c>
      <c r="D1839" s="28">
        <v>44985</v>
      </c>
      <c r="E18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840" spans="1:5" ht="17.5" x14ac:dyDescent="0.35">
      <c r="A1840" s="25" t="s">
        <v>186</v>
      </c>
      <c r="B1840" s="26" t="s">
        <v>98</v>
      </c>
      <c r="C1840" s="27">
        <v>52326.879999999997</v>
      </c>
      <c r="D1840" s="28">
        <v>44985</v>
      </c>
      <c r="E18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841" spans="1:5" ht="17.5" x14ac:dyDescent="0.35">
      <c r="A1841" s="25" t="s">
        <v>186</v>
      </c>
      <c r="B1841" s="26" t="s">
        <v>99</v>
      </c>
      <c r="C1841" s="27">
        <v>11735.63</v>
      </c>
      <c r="D1841" s="28">
        <v>44985</v>
      </c>
      <c r="E18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842" spans="1:5" ht="17.5" x14ac:dyDescent="0.35">
      <c r="A1842" s="25" t="s">
        <v>186</v>
      </c>
      <c r="B1842" s="26" t="s">
        <v>100</v>
      </c>
      <c r="C1842" s="27">
        <v>39368.39</v>
      </c>
      <c r="D1842" s="28">
        <v>45127</v>
      </c>
      <c r="E18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843" spans="1:5" ht="17.5" x14ac:dyDescent="0.35">
      <c r="A1843" s="25" t="s">
        <v>186</v>
      </c>
      <c r="B1843" s="26" t="s">
        <v>101</v>
      </c>
      <c r="C1843" s="27">
        <v>8829.36</v>
      </c>
      <c r="D1843" s="28">
        <v>45127</v>
      </c>
      <c r="E18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844" spans="1:5" ht="17.5" x14ac:dyDescent="0.35">
      <c r="A1844" s="25" t="s">
        <v>186</v>
      </c>
      <c r="B1844" s="26" t="s">
        <v>102</v>
      </c>
      <c r="C1844" s="27">
        <v>61685.16</v>
      </c>
      <c r="D1844" s="28">
        <v>45488</v>
      </c>
      <c r="E18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45" spans="1:5" ht="17.5" x14ac:dyDescent="0.35">
      <c r="A1845" s="25" t="s">
        <v>186</v>
      </c>
      <c r="B1845" s="26" t="s">
        <v>103</v>
      </c>
      <c r="C1845" s="27">
        <v>13834.46</v>
      </c>
      <c r="D1845" s="28">
        <v>45488</v>
      </c>
      <c r="E18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46" spans="1:5" ht="17.5" x14ac:dyDescent="0.35">
      <c r="A1846" s="25" t="s">
        <v>186</v>
      </c>
      <c r="B1846" s="26" t="s">
        <v>104</v>
      </c>
      <c r="C1846" s="27">
        <v>68252.62</v>
      </c>
      <c r="D1846" s="28">
        <v>45853</v>
      </c>
      <c r="E18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47" spans="1:5" ht="17.5" x14ac:dyDescent="0.35">
      <c r="A1847" s="25" t="s">
        <v>186</v>
      </c>
      <c r="B1847" s="26" t="s">
        <v>105</v>
      </c>
      <c r="C1847" s="27">
        <v>15307.38</v>
      </c>
      <c r="D1847" s="28">
        <v>45853</v>
      </c>
      <c r="E18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48" spans="1:5" ht="17.5" x14ac:dyDescent="0.35">
      <c r="A1848" s="25" t="s">
        <v>186</v>
      </c>
      <c r="B1848" s="26" t="s">
        <v>106</v>
      </c>
      <c r="C1848" s="27">
        <v>8902.5499999999993</v>
      </c>
      <c r="D1848" s="28">
        <v>45853</v>
      </c>
      <c r="E18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49" spans="1:5" ht="17.5" x14ac:dyDescent="0.35">
      <c r="A1849" s="25" t="s">
        <v>186</v>
      </c>
      <c r="B1849" s="26" t="s">
        <v>107</v>
      </c>
      <c r="C1849" s="27">
        <v>2333.71</v>
      </c>
      <c r="D1849" s="28">
        <v>45853</v>
      </c>
      <c r="E18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50" spans="1:5" ht="17.5" x14ac:dyDescent="0.35">
      <c r="A1850" s="25" t="s">
        <v>186</v>
      </c>
      <c r="B1850" s="26" t="s">
        <v>108</v>
      </c>
      <c r="C1850" s="27">
        <v>8469.0400000000009</v>
      </c>
      <c r="D1850" s="28">
        <v>45853</v>
      </c>
      <c r="E18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51" spans="1:5" ht="17.5" x14ac:dyDescent="0.35">
      <c r="A1851" s="25" t="s">
        <v>186</v>
      </c>
      <c r="B1851" s="26" t="s">
        <v>109</v>
      </c>
      <c r="C1851" s="27">
        <v>2220.0700000000002</v>
      </c>
      <c r="D1851" s="28">
        <v>45853</v>
      </c>
      <c r="E18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52" spans="1:5" ht="17.5" x14ac:dyDescent="0.35">
      <c r="A1852" s="25" t="s">
        <v>186</v>
      </c>
      <c r="B1852" s="26" t="s">
        <v>110</v>
      </c>
      <c r="C1852" s="27">
        <v>8902.5499999999993</v>
      </c>
      <c r="D1852" s="28">
        <v>46142</v>
      </c>
      <c r="E18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53" spans="1:5" ht="17.5" x14ac:dyDescent="0.35">
      <c r="A1853" s="25" t="s">
        <v>186</v>
      </c>
      <c r="B1853" s="26" t="s">
        <v>111</v>
      </c>
      <c r="C1853" s="27">
        <v>2333.71</v>
      </c>
      <c r="D1853" s="28">
        <v>46142</v>
      </c>
      <c r="E18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54" spans="1:5" ht="17.5" x14ac:dyDescent="0.35">
      <c r="A1854" s="25" t="s">
        <v>186</v>
      </c>
      <c r="B1854" s="26" t="s">
        <v>112</v>
      </c>
      <c r="C1854" s="27">
        <v>21459.58</v>
      </c>
      <c r="D1854" s="28">
        <v>45546</v>
      </c>
      <c r="E18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55" spans="1:5" ht="17.5" x14ac:dyDescent="0.35">
      <c r="A1855" s="25" t="s">
        <v>186</v>
      </c>
      <c r="B1855" s="26" t="s">
        <v>113</v>
      </c>
      <c r="C1855" s="27">
        <v>21394.2</v>
      </c>
      <c r="D1855" s="28">
        <v>45519</v>
      </c>
      <c r="E18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56" spans="1:5" ht="17.5" x14ac:dyDescent="0.35">
      <c r="A1856" s="25" t="s">
        <v>186</v>
      </c>
      <c r="B1856" s="26" t="s">
        <v>114</v>
      </c>
      <c r="C1856" s="27">
        <v>5823.88</v>
      </c>
      <c r="D1856" s="28">
        <v>45519</v>
      </c>
      <c r="E18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57" spans="1:5" ht="17.5" x14ac:dyDescent="0.35">
      <c r="A1857" s="25" t="s">
        <v>186</v>
      </c>
      <c r="B1857" s="26" t="s">
        <v>115</v>
      </c>
      <c r="C1857" s="27">
        <v>20742.169999999998</v>
      </c>
      <c r="D1857" s="28">
        <v>45519</v>
      </c>
      <c r="E18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58" spans="1:5" ht="17.5" x14ac:dyDescent="0.35">
      <c r="A1858" s="25" t="s">
        <v>186</v>
      </c>
      <c r="B1858" s="26" t="s">
        <v>116</v>
      </c>
      <c r="C1858" s="27">
        <v>5646.39</v>
      </c>
      <c r="D1858" s="28">
        <v>45519</v>
      </c>
      <c r="E18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59" spans="1:5" ht="17.5" x14ac:dyDescent="0.35">
      <c r="A1859" s="25" t="s">
        <v>186</v>
      </c>
      <c r="B1859" s="26" t="s">
        <v>117</v>
      </c>
      <c r="C1859" s="27">
        <v>20742.169999999998</v>
      </c>
      <c r="D1859" s="28">
        <v>45877</v>
      </c>
      <c r="E18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60" spans="1:5" ht="17.5" x14ac:dyDescent="0.35">
      <c r="A1860" s="25" t="s">
        <v>186</v>
      </c>
      <c r="B1860" s="26" t="s">
        <v>118</v>
      </c>
      <c r="C1860" s="27">
        <v>5646.39</v>
      </c>
      <c r="D1860" s="28">
        <v>45877</v>
      </c>
      <c r="E18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61" spans="1:5" ht="17.5" x14ac:dyDescent="0.35">
      <c r="A1861" s="25" t="s">
        <v>186</v>
      </c>
      <c r="B1861" s="26" t="s">
        <v>119</v>
      </c>
      <c r="C1861" s="27">
        <v>31584.66</v>
      </c>
      <c r="D1861" s="28">
        <v>45519</v>
      </c>
      <c r="E18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62" spans="1:5" ht="17.5" x14ac:dyDescent="0.35">
      <c r="A1862" s="25" t="s">
        <v>186</v>
      </c>
      <c r="B1862" s="26" t="s">
        <v>120</v>
      </c>
      <c r="C1862" s="27">
        <v>8279.59</v>
      </c>
      <c r="D1862" s="28">
        <v>45519</v>
      </c>
      <c r="E18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63" spans="1:5" ht="17.5" x14ac:dyDescent="0.35">
      <c r="A1863" s="25" t="s">
        <v>186</v>
      </c>
      <c r="B1863" s="26" t="s">
        <v>121</v>
      </c>
      <c r="C1863" s="27">
        <v>20847.98</v>
      </c>
      <c r="D1863" s="28">
        <v>45519</v>
      </c>
      <c r="E18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64" spans="1:5" ht="17.5" x14ac:dyDescent="0.35">
      <c r="A1864" s="25" t="s">
        <v>186</v>
      </c>
      <c r="B1864" s="26" t="s">
        <v>122</v>
      </c>
      <c r="C1864" s="27">
        <v>5465.08</v>
      </c>
      <c r="D1864" s="28">
        <v>45519</v>
      </c>
      <c r="E18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65" spans="1:5" ht="17.5" x14ac:dyDescent="0.35">
      <c r="A1865" s="25" t="s">
        <v>186</v>
      </c>
      <c r="B1865" s="26" t="s">
        <v>123</v>
      </c>
      <c r="C1865" s="27">
        <v>20847.98</v>
      </c>
      <c r="D1865" s="28">
        <v>45762</v>
      </c>
      <c r="E18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66" spans="1:5" ht="17.5" x14ac:dyDescent="0.35">
      <c r="A1866" s="25" t="s">
        <v>186</v>
      </c>
      <c r="B1866" s="26" t="s">
        <v>124</v>
      </c>
      <c r="C1866" s="27">
        <v>5465.08</v>
      </c>
      <c r="D1866" s="28">
        <v>45762</v>
      </c>
      <c r="E18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67" spans="1:5" ht="17.5" x14ac:dyDescent="0.35">
      <c r="A1867" s="25" t="s">
        <v>186</v>
      </c>
      <c r="B1867" s="26" t="s">
        <v>125</v>
      </c>
      <c r="C1867" s="27">
        <v>20847.98</v>
      </c>
      <c r="D1867" s="28">
        <v>46142</v>
      </c>
      <c r="E18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68" spans="1:5" ht="17.5" x14ac:dyDescent="0.35">
      <c r="A1868" s="25" t="s">
        <v>186</v>
      </c>
      <c r="B1868" s="26" t="s">
        <v>126</v>
      </c>
      <c r="C1868" s="27">
        <v>5465.08</v>
      </c>
      <c r="D1868" s="28">
        <v>46142</v>
      </c>
      <c r="E18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69" spans="1:5" ht="17.5" x14ac:dyDescent="0.35">
      <c r="A1869" s="25" t="s">
        <v>186</v>
      </c>
      <c r="B1869" s="26" t="s">
        <v>127</v>
      </c>
      <c r="C1869" s="27">
        <v>198255.3</v>
      </c>
      <c r="D1869" s="28">
        <v>45519</v>
      </c>
      <c r="E18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70" spans="1:5" ht="17.5" x14ac:dyDescent="0.35">
      <c r="A1870" s="25" t="s">
        <v>186</v>
      </c>
      <c r="B1870" s="26" t="s">
        <v>128</v>
      </c>
      <c r="C1870" s="27">
        <v>51970.55</v>
      </c>
      <c r="D1870" s="28">
        <v>45519</v>
      </c>
      <c r="E18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71" spans="1:5" ht="17.5" x14ac:dyDescent="0.35">
      <c r="A1871" s="25" t="s">
        <v>186</v>
      </c>
      <c r="B1871" s="26" t="s">
        <v>129</v>
      </c>
      <c r="C1871" s="27">
        <v>2664.72</v>
      </c>
      <c r="D1871" s="28">
        <v>45961</v>
      </c>
      <c r="E18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72" spans="1:5" ht="17.5" x14ac:dyDescent="0.35">
      <c r="A1872" s="25" t="s">
        <v>186</v>
      </c>
      <c r="B1872" s="26" t="s">
        <v>130</v>
      </c>
      <c r="C1872" s="27">
        <v>698.53</v>
      </c>
      <c r="D1872" s="28">
        <v>45961</v>
      </c>
      <c r="E18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73" spans="1:5" ht="17.5" x14ac:dyDescent="0.35">
      <c r="A1873" s="25" t="s">
        <v>187</v>
      </c>
      <c r="B1873" s="26" t="s">
        <v>76</v>
      </c>
      <c r="C1873" s="27">
        <v>6230.1</v>
      </c>
      <c r="D1873" s="28">
        <v>45519</v>
      </c>
      <c r="E18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74" spans="1:5" ht="17.5" x14ac:dyDescent="0.35">
      <c r="A1874" s="25" t="s">
        <v>187</v>
      </c>
      <c r="B1874" s="26" t="s">
        <v>78</v>
      </c>
      <c r="C1874" s="27">
        <v>6024.73</v>
      </c>
      <c r="D1874" s="28">
        <v>45519</v>
      </c>
      <c r="E18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75" spans="1:5" ht="17.5" x14ac:dyDescent="0.35">
      <c r="A1875" s="25" t="s">
        <v>187</v>
      </c>
      <c r="B1875" s="26" t="s">
        <v>80</v>
      </c>
      <c r="C1875" s="27">
        <v>6024.73</v>
      </c>
      <c r="D1875" s="28">
        <v>45877</v>
      </c>
      <c r="E18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76" spans="1:5" ht="17.5" x14ac:dyDescent="0.35">
      <c r="A1876" s="25" t="s">
        <v>187</v>
      </c>
      <c r="B1876" s="26" t="s">
        <v>82</v>
      </c>
      <c r="C1876" s="27">
        <v>7121.1</v>
      </c>
      <c r="D1876" s="28">
        <v>45519</v>
      </c>
      <c r="E18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77" spans="1:5" ht="17.5" x14ac:dyDescent="0.35">
      <c r="A1877" s="25" t="s">
        <v>187</v>
      </c>
      <c r="B1877" s="26" t="s">
        <v>84</v>
      </c>
      <c r="C1877" s="27">
        <v>5582.53</v>
      </c>
      <c r="D1877" s="28">
        <v>45519</v>
      </c>
      <c r="E18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78" spans="1:5" ht="17.5" x14ac:dyDescent="0.35">
      <c r="A1878" s="25" t="s">
        <v>187</v>
      </c>
      <c r="B1878" s="26" t="s">
        <v>86</v>
      </c>
      <c r="C1878" s="27">
        <v>11156.21</v>
      </c>
      <c r="D1878" s="28">
        <v>45877</v>
      </c>
      <c r="E18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79" spans="1:5" ht="17.5" x14ac:dyDescent="0.35">
      <c r="A1879" s="25" t="s">
        <v>187</v>
      </c>
      <c r="B1879" s="26" t="s">
        <v>70</v>
      </c>
      <c r="C1879" s="27">
        <v>16664.89</v>
      </c>
      <c r="D1879" s="28">
        <v>44895</v>
      </c>
      <c r="E18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880" spans="1:5" ht="17.5" x14ac:dyDescent="0.35">
      <c r="A1880" s="25" t="s">
        <v>187</v>
      </c>
      <c r="B1880" s="26" t="s">
        <v>71</v>
      </c>
      <c r="C1880" s="27">
        <v>17513.990000000002</v>
      </c>
      <c r="D1880" s="28">
        <v>44925</v>
      </c>
      <c r="E18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881" spans="1:5" ht="17.5" x14ac:dyDescent="0.35">
      <c r="A1881" s="25" t="s">
        <v>187</v>
      </c>
      <c r="B1881" s="26" t="s">
        <v>72</v>
      </c>
      <c r="C1881" s="27">
        <v>14758.62</v>
      </c>
      <c r="D1881" s="28">
        <v>45140</v>
      </c>
      <c r="E18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882" spans="1:5" ht="17.5" x14ac:dyDescent="0.35">
      <c r="A1882" s="25" t="s">
        <v>187</v>
      </c>
      <c r="B1882" s="26" t="s">
        <v>73</v>
      </c>
      <c r="C1882" s="27">
        <v>18667.150000000001</v>
      </c>
      <c r="D1882" s="28">
        <v>45504</v>
      </c>
      <c r="E18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83" spans="1:5" ht="17.5" x14ac:dyDescent="0.35">
      <c r="A1883" s="25" t="s">
        <v>187</v>
      </c>
      <c r="B1883" s="26" t="s">
        <v>93</v>
      </c>
      <c r="C1883" s="27">
        <v>18667.150000000001</v>
      </c>
      <c r="D1883" s="28">
        <v>45877</v>
      </c>
      <c r="E18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84" spans="1:5" ht="17.5" x14ac:dyDescent="0.35">
      <c r="A1884" s="25" t="s">
        <v>187</v>
      </c>
      <c r="B1884" s="26" t="s">
        <v>74</v>
      </c>
      <c r="C1884" s="27">
        <v>8291.0300000000007</v>
      </c>
      <c r="D1884" s="28">
        <v>45412</v>
      </c>
      <c r="E18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885" spans="1:5" ht="17.5" x14ac:dyDescent="0.35">
      <c r="A1885" s="25" t="s">
        <v>187</v>
      </c>
      <c r="B1885" s="26" t="s">
        <v>106</v>
      </c>
      <c r="C1885" s="27">
        <v>2354.88</v>
      </c>
      <c r="D1885" s="28">
        <v>45853</v>
      </c>
      <c r="E18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86" spans="1:5" ht="17.5" x14ac:dyDescent="0.35">
      <c r="A1886" s="25" t="s">
        <v>187</v>
      </c>
      <c r="B1886" s="26" t="s">
        <v>108</v>
      </c>
      <c r="C1886" s="27">
        <v>2240.21</v>
      </c>
      <c r="D1886" s="28">
        <v>45853</v>
      </c>
      <c r="E18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87" spans="1:5" ht="17.5" x14ac:dyDescent="0.35">
      <c r="A1887" s="25" t="s">
        <v>187</v>
      </c>
      <c r="B1887" s="26" t="s">
        <v>110</v>
      </c>
      <c r="C1887" s="27">
        <v>2354.88</v>
      </c>
      <c r="D1887" s="28">
        <v>46142</v>
      </c>
      <c r="E18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88" spans="1:5" ht="17.5" x14ac:dyDescent="0.35">
      <c r="A1888" s="25" t="s">
        <v>187</v>
      </c>
      <c r="B1888" s="26" t="s">
        <v>113</v>
      </c>
      <c r="C1888" s="27">
        <v>5659.14</v>
      </c>
      <c r="D1888" s="28">
        <v>45519</v>
      </c>
      <c r="E18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89" spans="1:5" ht="17.5" x14ac:dyDescent="0.35">
      <c r="A1889" s="25" t="s">
        <v>187</v>
      </c>
      <c r="B1889" s="26" t="s">
        <v>115</v>
      </c>
      <c r="C1889" s="27">
        <v>5486.66</v>
      </c>
      <c r="D1889" s="28">
        <v>45519</v>
      </c>
      <c r="E18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90" spans="1:5" ht="17.5" x14ac:dyDescent="0.35">
      <c r="A1890" s="25" t="s">
        <v>187</v>
      </c>
      <c r="B1890" s="26" t="s">
        <v>117</v>
      </c>
      <c r="C1890" s="27">
        <v>5486.66</v>
      </c>
      <c r="D1890" s="28">
        <v>45877</v>
      </c>
      <c r="E18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91" spans="1:5" ht="17.5" x14ac:dyDescent="0.35">
      <c r="A1891" s="25" t="s">
        <v>187</v>
      </c>
      <c r="B1891" s="26" t="s">
        <v>119</v>
      </c>
      <c r="C1891" s="27">
        <v>8354.69</v>
      </c>
      <c r="D1891" s="28">
        <v>45519</v>
      </c>
      <c r="E18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92" spans="1:5" ht="17.5" x14ac:dyDescent="0.35">
      <c r="A1892" s="25" t="s">
        <v>187</v>
      </c>
      <c r="B1892" s="26" t="s">
        <v>121</v>
      </c>
      <c r="C1892" s="27">
        <v>5514.65</v>
      </c>
      <c r="D1892" s="28">
        <v>45519</v>
      </c>
      <c r="E18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93" spans="1:5" ht="17.5" x14ac:dyDescent="0.35">
      <c r="A1893" s="25" t="s">
        <v>187</v>
      </c>
      <c r="B1893" s="26" t="s">
        <v>123</v>
      </c>
      <c r="C1893" s="27">
        <v>5514.65</v>
      </c>
      <c r="D1893" s="28">
        <v>45762</v>
      </c>
      <c r="E18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94" spans="1:5" ht="17.5" x14ac:dyDescent="0.35">
      <c r="A1894" s="25" t="s">
        <v>187</v>
      </c>
      <c r="B1894" s="26" t="s">
        <v>125</v>
      </c>
      <c r="C1894" s="27">
        <v>5514.65</v>
      </c>
      <c r="D1894" s="28">
        <v>46142</v>
      </c>
      <c r="E18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95" spans="1:5" ht="17.5" x14ac:dyDescent="0.35">
      <c r="A1895" s="25" t="s">
        <v>187</v>
      </c>
      <c r="B1895" s="26" t="s">
        <v>127</v>
      </c>
      <c r="C1895" s="27">
        <v>52441.94</v>
      </c>
      <c r="D1895" s="28">
        <v>45519</v>
      </c>
      <c r="E18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96" spans="1:5" ht="17.5" x14ac:dyDescent="0.35">
      <c r="A1896" s="25" t="s">
        <v>187</v>
      </c>
      <c r="B1896" s="26" t="s">
        <v>129</v>
      </c>
      <c r="C1896" s="27">
        <v>704.86</v>
      </c>
      <c r="D1896" s="28">
        <v>45961</v>
      </c>
      <c r="E18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897" spans="1:5" ht="17.5" x14ac:dyDescent="0.35">
      <c r="A1897" s="25" t="s">
        <v>188</v>
      </c>
      <c r="B1897" s="26" t="s">
        <v>76</v>
      </c>
      <c r="C1897" s="27">
        <v>5008.58</v>
      </c>
      <c r="D1897" s="28">
        <v>45519</v>
      </c>
      <c r="E18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98" spans="1:5" ht="17.5" x14ac:dyDescent="0.35">
      <c r="A1898" s="25" t="s">
        <v>188</v>
      </c>
      <c r="B1898" s="26" t="s">
        <v>78</v>
      </c>
      <c r="C1898" s="27">
        <v>4843.4799999999996</v>
      </c>
      <c r="D1898" s="28">
        <v>45519</v>
      </c>
      <c r="E18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899" spans="1:5" ht="17.5" x14ac:dyDescent="0.35">
      <c r="A1899" s="25" t="s">
        <v>188</v>
      </c>
      <c r="B1899" s="26" t="s">
        <v>80</v>
      </c>
      <c r="C1899" s="27">
        <v>4843.4799999999996</v>
      </c>
      <c r="D1899" s="28">
        <v>45877</v>
      </c>
      <c r="E18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00" spans="1:5" ht="17.5" x14ac:dyDescent="0.35">
      <c r="A1900" s="25" t="s">
        <v>188</v>
      </c>
      <c r="B1900" s="26" t="s">
        <v>82</v>
      </c>
      <c r="C1900" s="27">
        <v>5724.89</v>
      </c>
      <c r="D1900" s="28">
        <v>45519</v>
      </c>
      <c r="E19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01" spans="1:5" ht="17.5" x14ac:dyDescent="0.35">
      <c r="A1901" s="25" t="s">
        <v>188</v>
      </c>
      <c r="B1901" s="26" t="s">
        <v>84</v>
      </c>
      <c r="C1901" s="27">
        <v>4487.9799999999996</v>
      </c>
      <c r="D1901" s="28">
        <v>45519</v>
      </c>
      <c r="E19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02" spans="1:5" ht="17.5" x14ac:dyDescent="0.35">
      <c r="A1902" s="25" t="s">
        <v>188</v>
      </c>
      <c r="B1902" s="26" t="s">
        <v>86</v>
      </c>
      <c r="C1902" s="27">
        <v>8968.84</v>
      </c>
      <c r="D1902" s="28">
        <v>45877</v>
      </c>
      <c r="E19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03" spans="1:5" ht="17.5" x14ac:dyDescent="0.35">
      <c r="A1903" s="25" t="s">
        <v>188</v>
      </c>
      <c r="B1903" s="26" t="s">
        <v>70</v>
      </c>
      <c r="C1903" s="27">
        <v>13397.45</v>
      </c>
      <c r="D1903" s="28">
        <v>44880</v>
      </c>
      <c r="E19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904" spans="1:5" ht="17.5" x14ac:dyDescent="0.35">
      <c r="A1904" s="25" t="s">
        <v>188</v>
      </c>
      <c r="B1904" s="26" t="s">
        <v>71</v>
      </c>
      <c r="C1904" s="27">
        <v>14080.07</v>
      </c>
      <c r="D1904" s="28">
        <v>44925</v>
      </c>
      <c r="E19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905" spans="1:5" ht="17.5" x14ac:dyDescent="0.35">
      <c r="A1905" s="25" t="s">
        <v>188</v>
      </c>
      <c r="B1905" s="26" t="s">
        <v>72</v>
      </c>
      <c r="C1905" s="27">
        <v>11864.94</v>
      </c>
      <c r="D1905" s="28">
        <v>45139</v>
      </c>
      <c r="E19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906" spans="1:5" ht="17.5" x14ac:dyDescent="0.35">
      <c r="A1906" s="25" t="s">
        <v>188</v>
      </c>
      <c r="B1906" s="26" t="s">
        <v>73</v>
      </c>
      <c r="C1906" s="27">
        <v>15007.14</v>
      </c>
      <c r="D1906" s="28">
        <v>45504</v>
      </c>
      <c r="E19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07" spans="1:5" ht="17.5" x14ac:dyDescent="0.35">
      <c r="A1907" s="25" t="s">
        <v>188</v>
      </c>
      <c r="B1907" s="26" t="s">
        <v>93</v>
      </c>
      <c r="C1907" s="27">
        <v>15007.14</v>
      </c>
      <c r="D1907" s="28">
        <v>45877</v>
      </c>
      <c r="E19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08" spans="1:5" ht="17.5" x14ac:dyDescent="0.35">
      <c r="A1908" s="25" t="s">
        <v>188</v>
      </c>
      <c r="B1908" s="26" t="s">
        <v>74</v>
      </c>
      <c r="C1908" s="27">
        <v>6665.43</v>
      </c>
      <c r="D1908" s="28">
        <v>45412</v>
      </c>
      <c r="E19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909" spans="1:5" ht="17.5" x14ac:dyDescent="0.35">
      <c r="A1909" s="25" t="s">
        <v>188</v>
      </c>
      <c r="B1909" s="26" t="s">
        <v>96</v>
      </c>
      <c r="C1909" s="27">
        <v>4769.58</v>
      </c>
      <c r="D1909" s="28">
        <v>44985</v>
      </c>
      <c r="E19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910" spans="1:5" ht="17.5" x14ac:dyDescent="0.35">
      <c r="A1910" s="25" t="s">
        <v>188</v>
      </c>
      <c r="B1910" s="26" t="s">
        <v>98</v>
      </c>
      <c r="C1910" s="27">
        <v>11127.53</v>
      </c>
      <c r="D1910" s="28">
        <v>44985</v>
      </c>
      <c r="E19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911" spans="1:5" ht="17.5" x14ac:dyDescent="0.35">
      <c r="A1911" s="25" t="s">
        <v>188</v>
      </c>
      <c r="B1911" s="26" t="s">
        <v>100</v>
      </c>
      <c r="C1911" s="27">
        <v>8371.85</v>
      </c>
      <c r="D1911" s="28">
        <v>45127</v>
      </c>
      <c r="E19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912" spans="1:5" ht="17.5" x14ac:dyDescent="0.35">
      <c r="A1912" s="25" t="s">
        <v>188</v>
      </c>
      <c r="B1912" s="26" t="s">
        <v>102</v>
      </c>
      <c r="C1912" s="27">
        <v>13117.6</v>
      </c>
      <c r="D1912" s="28">
        <v>45488</v>
      </c>
      <c r="E19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13" spans="1:5" ht="17.5" x14ac:dyDescent="0.35">
      <c r="A1913" s="25" t="s">
        <v>188</v>
      </c>
      <c r="B1913" s="26" t="s">
        <v>104</v>
      </c>
      <c r="C1913" s="27">
        <v>14514.2</v>
      </c>
      <c r="D1913" s="28">
        <v>45853</v>
      </c>
      <c r="E19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14" spans="1:5" ht="17.5" x14ac:dyDescent="0.35">
      <c r="A1914" s="25" t="s">
        <v>188</v>
      </c>
      <c r="B1914" s="26" t="s">
        <v>106</v>
      </c>
      <c r="C1914" s="27">
        <v>1893.16</v>
      </c>
      <c r="D1914" s="28">
        <v>45853</v>
      </c>
      <c r="E19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15" spans="1:5" ht="17.5" x14ac:dyDescent="0.35">
      <c r="A1915" s="25" t="s">
        <v>188</v>
      </c>
      <c r="B1915" s="26" t="s">
        <v>108</v>
      </c>
      <c r="C1915" s="27">
        <v>1800.98</v>
      </c>
      <c r="D1915" s="28">
        <v>45853</v>
      </c>
      <c r="E19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16" spans="1:5" ht="17.5" x14ac:dyDescent="0.35">
      <c r="A1916" s="25" t="s">
        <v>188</v>
      </c>
      <c r="B1916" s="26" t="s">
        <v>110</v>
      </c>
      <c r="C1916" s="27">
        <v>1893.16</v>
      </c>
      <c r="D1916" s="28">
        <v>46142</v>
      </c>
      <c r="E19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17" spans="1:5" ht="17.5" x14ac:dyDescent="0.35">
      <c r="A1917" s="25" t="s">
        <v>188</v>
      </c>
      <c r="B1917" s="26" t="s">
        <v>112</v>
      </c>
      <c r="C1917" s="27">
        <v>3615.66</v>
      </c>
      <c r="D1917" s="28">
        <v>45546</v>
      </c>
      <c r="E19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18" spans="1:5" ht="17.5" x14ac:dyDescent="0.35">
      <c r="A1918" s="25" t="s">
        <v>188</v>
      </c>
      <c r="B1918" s="26" t="s">
        <v>113</v>
      </c>
      <c r="C1918" s="27">
        <v>4549.57</v>
      </c>
      <c r="D1918" s="28">
        <v>45519</v>
      </c>
      <c r="E19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19" spans="1:5" ht="17.5" x14ac:dyDescent="0.35">
      <c r="A1919" s="25" t="s">
        <v>188</v>
      </c>
      <c r="B1919" s="26" t="s">
        <v>115</v>
      </c>
      <c r="C1919" s="27">
        <v>4410.91</v>
      </c>
      <c r="D1919" s="28">
        <v>45519</v>
      </c>
      <c r="E19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20" spans="1:5" ht="17.5" x14ac:dyDescent="0.35">
      <c r="A1920" s="25" t="s">
        <v>188</v>
      </c>
      <c r="B1920" s="26" t="s">
        <v>117</v>
      </c>
      <c r="C1920" s="27">
        <v>4410.91</v>
      </c>
      <c r="D1920" s="28">
        <v>45877</v>
      </c>
      <c r="E19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21" spans="1:5" ht="17.5" x14ac:dyDescent="0.35">
      <c r="A1921" s="25" t="s">
        <v>188</v>
      </c>
      <c r="B1921" s="26" t="s">
        <v>119</v>
      </c>
      <c r="C1921" s="27">
        <v>6716.61</v>
      </c>
      <c r="D1921" s="28">
        <v>45519</v>
      </c>
      <c r="E19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22" spans="1:5" ht="17.5" x14ac:dyDescent="0.35">
      <c r="A1922" s="25" t="s">
        <v>188</v>
      </c>
      <c r="B1922" s="26" t="s">
        <v>121</v>
      </c>
      <c r="C1922" s="27">
        <v>4433.41</v>
      </c>
      <c r="D1922" s="28">
        <v>45519</v>
      </c>
      <c r="E19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23" spans="1:5" ht="17.5" x14ac:dyDescent="0.35">
      <c r="A1923" s="25" t="s">
        <v>188</v>
      </c>
      <c r="B1923" s="26" t="s">
        <v>123</v>
      </c>
      <c r="C1923" s="27">
        <v>4433.41</v>
      </c>
      <c r="D1923" s="28">
        <v>45762</v>
      </c>
      <c r="E19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24" spans="1:5" ht="17.5" x14ac:dyDescent="0.35">
      <c r="A1924" s="25" t="s">
        <v>188</v>
      </c>
      <c r="B1924" s="26" t="s">
        <v>125</v>
      </c>
      <c r="C1924" s="27">
        <v>4433.41</v>
      </c>
      <c r="D1924" s="28">
        <v>46142</v>
      </c>
      <c r="E19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25" spans="1:5" ht="17.5" x14ac:dyDescent="0.35">
      <c r="A1925" s="25" t="s">
        <v>188</v>
      </c>
      <c r="B1925" s="26" t="s">
        <v>127</v>
      </c>
      <c r="C1925" s="27">
        <v>42159.81</v>
      </c>
      <c r="D1925" s="28">
        <v>45519</v>
      </c>
      <c r="E19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26" spans="1:5" ht="17.5" x14ac:dyDescent="0.35">
      <c r="A1926" s="25" t="s">
        <v>188</v>
      </c>
      <c r="B1926" s="26" t="s">
        <v>129</v>
      </c>
      <c r="C1926" s="27">
        <v>566.66</v>
      </c>
      <c r="D1926" s="28">
        <v>45961</v>
      </c>
      <c r="E19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27" spans="1:5" ht="17.5" x14ac:dyDescent="0.35">
      <c r="A1927" s="25" t="s">
        <v>189</v>
      </c>
      <c r="B1927" s="26" t="s">
        <v>76</v>
      </c>
      <c r="C1927" s="27">
        <v>174.74</v>
      </c>
      <c r="D1927" s="28">
        <v>45519</v>
      </c>
      <c r="E19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28" spans="1:5" ht="17.5" x14ac:dyDescent="0.35">
      <c r="A1928" s="25" t="s">
        <v>189</v>
      </c>
      <c r="B1928" s="26" t="s">
        <v>78</v>
      </c>
      <c r="C1928" s="27">
        <v>168.98</v>
      </c>
      <c r="D1928" s="28">
        <v>45519</v>
      </c>
      <c r="E19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29" spans="1:5" ht="17.5" x14ac:dyDescent="0.35">
      <c r="A1929" s="25" t="s">
        <v>189</v>
      </c>
      <c r="B1929" s="26" t="s">
        <v>80</v>
      </c>
      <c r="C1929" s="27">
        <v>168.98</v>
      </c>
      <c r="D1929" s="28">
        <v>45877</v>
      </c>
      <c r="E19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30" spans="1:5" ht="17.5" x14ac:dyDescent="0.35">
      <c r="A1930" s="25" t="s">
        <v>189</v>
      </c>
      <c r="B1930" s="26" t="s">
        <v>82</v>
      </c>
      <c r="C1930" s="27">
        <v>199.73</v>
      </c>
      <c r="D1930" s="28">
        <v>45519</v>
      </c>
      <c r="E19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31" spans="1:5" ht="17.5" x14ac:dyDescent="0.35">
      <c r="A1931" s="25" t="s">
        <v>189</v>
      </c>
      <c r="B1931" s="26" t="s">
        <v>84</v>
      </c>
      <c r="C1931" s="27">
        <v>156.57</v>
      </c>
      <c r="D1931" s="28">
        <v>45519</v>
      </c>
      <c r="E19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32" spans="1:5" ht="17.5" x14ac:dyDescent="0.35">
      <c r="A1932" s="25" t="s">
        <v>189</v>
      </c>
      <c r="B1932" s="26" t="s">
        <v>86</v>
      </c>
      <c r="C1932" s="27">
        <v>312.89999999999998</v>
      </c>
      <c r="D1932" s="28">
        <v>45877</v>
      </c>
      <c r="E19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33" spans="1:5" ht="17.5" x14ac:dyDescent="0.35">
      <c r="A1933" s="25" t="s">
        <v>189</v>
      </c>
      <c r="B1933" s="26" t="s">
        <v>70</v>
      </c>
      <c r="C1933" s="27">
        <v>467.4</v>
      </c>
      <c r="D1933" s="28">
        <v>44880</v>
      </c>
      <c r="E19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934" spans="1:5" ht="17.5" x14ac:dyDescent="0.35">
      <c r="A1934" s="25" t="s">
        <v>189</v>
      </c>
      <c r="B1934" s="26" t="s">
        <v>71</v>
      </c>
      <c r="C1934" s="27">
        <v>491.22</v>
      </c>
      <c r="D1934" s="28">
        <v>44925</v>
      </c>
      <c r="E19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935" spans="1:5" ht="17.5" x14ac:dyDescent="0.35">
      <c r="A1935" s="25" t="s">
        <v>189</v>
      </c>
      <c r="B1935" s="26" t="s">
        <v>72</v>
      </c>
      <c r="C1935" s="27">
        <v>413.94</v>
      </c>
      <c r="D1935" s="28">
        <v>45140</v>
      </c>
      <c r="E19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936" spans="1:5" ht="17.5" x14ac:dyDescent="0.35">
      <c r="A1936" s="25" t="s">
        <v>189</v>
      </c>
      <c r="B1936" s="26" t="s">
        <v>73</v>
      </c>
      <c r="C1936" s="27">
        <v>523.55999999999995</v>
      </c>
      <c r="D1936" s="28">
        <v>45504</v>
      </c>
      <c r="E19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37" spans="1:5" ht="17.5" x14ac:dyDescent="0.35">
      <c r="A1937" s="25" t="s">
        <v>189</v>
      </c>
      <c r="B1937" s="26" t="s">
        <v>93</v>
      </c>
      <c r="C1937" s="27">
        <v>523.55999999999995</v>
      </c>
      <c r="D1937" s="28">
        <v>45877</v>
      </c>
      <c r="E19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38" spans="1:5" ht="17.5" x14ac:dyDescent="0.35">
      <c r="A1938" s="25" t="s">
        <v>189</v>
      </c>
      <c r="B1938" s="26" t="s">
        <v>74</v>
      </c>
      <c r="C1938" s="27">
        <v>232.54</v>
      </c>
      <c r="D1938" s="28">
        <v>45412</v>
      </c>
      <c r="E19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939" spans="1:5" ht="17.5" x14ac:dyDescent="0.35">
      <c r="A1939" s="25" t="s">
        <v>189</v>
      </c>
      <c r="B1939" s="26" t="s">
        <v>96</v>
      </c>
      <c r="C1939" s="27">
        <v>166.4</v>
      </c>
      <c r="D1939" s="28">
        <v>44985</v>
      </c>
      <c r="E19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940" spans="1:5" ht="17.5" x14ac:dyDescent="0.35">
      <c r="A1940" s="25" t="s">
        <v>189</v>
      </c>
      <c r="B1940" s="26" t="s">
        <v>98</v>
      </c>
      <c r="C1940" s="27">
        <v>388.21</v>
      </c>
      <c r="D1940" s="28">
        <v>44985</v>
      </c>
      <c r="E19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941" spans="1:5" ht="17.5" x14ac:dyDescent="0.35">
      <c r="A1941" s="25" t="s">
        <v>189</v>
      </c>
      <c r="B1941" s="26" t="s">
        <v>100</v>
      </c>
      <c r="C1941" s="27">
        <v>292.07</v>
      </c>
      <c r="D1941" s="28">
        <v>45127</v>
      </c>
      <c r="E19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942" spans="1:5" ht="17.5" x14ac:dyDescent="0.35">
      <c r="A1942" s="25" t="s">
        <v>189</v>
      </c>
      <c r="B1942" s="26" t="s">
        <v>102</v>
      </c>
      <c r="C1942" s="27">
        <v>457.64</v>
      </c>
      <c r="D1942" s="28">
        <v>45488</v>
      </c>
      <c r="E19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43" spans="1:5" ht="17.5" x14ac:dyDescent="0.35">
      <c r="A1943" s="25" t="s">
        <v>189</v>
      </c>
      <c r="B1943" s="26" t="s">
        <v>104</v>
      </c>
      <c r="C1943" s="27">
        <v>506.36</v>
      </c>
      <c r="D1943" s="28">
        <v>45853</v>
      </c>
      <c r="E19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44" spans="1:5" ht="17.5" x14ac:dyDescent="0.35">
      <c r="A1944" s="25" t="s">
        <v>189</v>
      </c>
      <c r="B1944" s="26" t="s">
        <v>106</v>
      </c>
      <c r="C1944" s="27">
        <v>66.05</v>
      </c>
      <c r="D1944" s="28">
        <v>45853</v>
      </c>
      <c r="E19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45" spans="1:5" ht="17.5" x14ac:dyDescent="0.35">
      <c r="A1945" s="25" t="s">
        <v>189</v>
      </c>
      <c r="B1945" s="26" t="s">
        <v>108</v>
      </c>
      <c r="C1945" s="27">
        <v>62.83</v>
      </c>
      <c r="D1945" s="28">
        <v>45853</v>
      </c>
      <c r="E19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46" spans="1:5" ht="17.5" x14ac:dyDescent="0.35">
      <c r="A1946" s="25" t="s">
        <v>189</v>
      </c>
      <c r="B1946" s="26" t="s">
        <v>110</v>
      </c>
      <c r="C1946" s="27">
        <v>66.05</v>
      </c>
      <c r="D1946" s="28">
        <v>46142</v>
      </c>
      <c r="E19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47" spans="1:5" ht="17.5" x14ac:dyDescent="0.35">
      <c r="A1947" s="25" t="s">
        <v>189</v>
      </c>
      <c r="B1947" s="26" t="s">
        <v>112</v>
      </c>
      <c r="C1947" s="27">
        <v>126.14</v>
      </c>
      <c r="D1947" s="28">
        <v>45541</v>
      </c>
      <c r="E19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48" spans="1:5" ht="17.5" x14ac:dyDescent="0.35">
      <c r="A1948" s="25" t="s">
        <v>189</v>
      </c>
      <c r="B1948" s="26" t="s">
        <v>113</v>
      </c>
      <c r="C1948" s="27">
        <v>158.72</v>
      </c>
      <c r="D1948" s="28">
        <v>45519</v>
      </c>
      <c r="E19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49" spans="1:5" ht="17.5" x14ac:dyDescent="0.35">
      <c r="A1949" s="25" t="s">
        <v>189</v>
      </c>
      <c r="B1949" s="26" t="s">
        <v>115</v>
      </c>
      <c r="C1949" s="27">
        <v>153.88999999999999</v>
      </c>
      <c r="D1949" s="28">
        <v>45519</v>
      </c>
      <c r="E19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50" spans="1:5" ht="17.5" x14ac:dyDescent="0.35">
      <c r="A1950" s="25" t="s">
        <v>189</v>
      </c>
      <c r="B1950" s="26" t="s">
        <v>117</v>
      </c>
      <c r="C1950" s="27">
        <v>153.88999999999999</v>
      </c>
      <c r="D1950" s="28">
        <v>45877</v>
      </c>
      <c r="E19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51" spans="1:5" ht="17.5" x14ac:dyDescent="0.35">
      <c r="A1951" s="25" t="s">
        <v>189</v>
      </c>
      <c r="B1951" s="26" t="s">
        <v>119</v>
      </c>
      <c r="C1951" s="27">
        <v>234.33</v>
      </c>
      <c r="D1951" s="28">
        <v>45519</v>
      </c>
      <c r="E19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52" spans="1:5" ht="17.5" x14ac:dyDescent="0.35">
      <c r="A1952" s="25" t="s">
        <v>189</v>
      </c>
      <c r="B1952" s="26" t="s">
        <v>121</v>
      </c>
      <c r="C1952" s="27">
        <v>154.66999999999999</v>
      </c>
      <c r="D1952" s="28">
        <v>45519</v>
      </c>
      <c r="E19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53" spans="1:5" ht="17.5" x14ac:dyDescent="0.35">
      <c r="A1953" s="25" t="s">
        <v>189</v>
      </c>
      <c r="B1953" s="26" t="s">
        <v>123</v>
      </c>
      <c r="C1953" s="27">
        <v>154.66999999999999</v>
      </c>
      <c r="D1953" s="28">
        <v>45762</v>
      </c>
      <c r="E19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54" spans="1:5" ht="17.5" x14ac:dyDescent="0.35">
      <c r="A1954" s="25" t="s">
        <v>189</v>
      </c>
      <c r="B1954" s="26" t="s">
        <v>125</v>
      </c>
      <c r="C1954" s="27">
        <v>154.66999999999999</v>
      </c>
      <c r="D1954" s="28">
        <v>46142</v>
      </c>
      <c r="E19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55" spans="1:5" ht="17.5" x14ac:dyDescent="0.35">
      <c r="A1955" s="25" t="s">
        <v>189</v>
      </c>
      <c r="B1955" s="26" t="s">
        <v>127</v>
      </c>
      <c r="C1955" s="27">
        <v>1470.85</v>
      </c>
      <c r="D1955" s="28">
        <v>45519</v>
      </c>
      <c r="E19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56" spans="1:5" ht="17.5" x14ac:dyDescent="0.35">
      <c r="A1956" s="25" t="s">
        <v>189</v>
      </c>
      <c r="B1956" s="26" t="s">
        <v>129</v>
      </c>
      <c r="C1956" s="27">
        <v>19.77</v>
      </c>
      <c r="D1956" s="28">
        <v>45961</v>
      </c>
      <c r="E19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57" spans="1:5" ht="17.5" x14ac:dyDescent="0.35">
      <c r="A1957" s="25" t="s">
        <v>190</v>
      </c>
      <c r="B1957" s="26" t="s">
        <v>70</v>
      </c>
      <c r="C1957" s="27">
        <v>28741.84</v>
      </c>
      <c r="D1957" s="28">
        <v>44880</v>
      </c>
      <c r="E19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958" spans="1:5" ht="17.5" x14ac:dyDescent="0.35">
      <c r="A1958" s="25" t="s">
        <v>190</v>
      </c>
      <c r="B1958" s="26" t="s">
        <v>71</v>
      </c>
      <c r="C1958" s="27">
        <v>30206.27</v>
      </c>
      <c r="D1958" s="28">
        <v>44925</v>
      </c>
      <c r="E19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959" spans="1:5" ht="17.5" x14ac:dyDescent="0.35">
      <c r="A1959" s="25" t="s">
        <v>190</v>
      </c>
      <c r="B1959" s="26" t="s">
        <v>72</v>
      </c>
      <c r="C1959" s="27">
        <v>25454.1</v>
      </c>
      <c r="D1959" s="28">
        <v>45140</v>
      </c>
      <c r="E19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960" spans="1:5" ht="17.5" x14ac:dyDescent="0.35">
      <c r="A1960" s="25" t="s">
        <v>190</v>
      </c>
      <c r="B1960" s="26" t="s">
        <v>100</v>
      </c>
      <c r="C1960" s="27">
        <v>17960.310000000001</v>
      </c>
      <c r="D1960" s="28">
        <v>45127</v>
      </c>
      <c r="E19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961" spans="1:5" ht="17.5" x14ac:dyDescent="0.35">
      <c r="A1961" s="25" t="s">
        <v>191</v>
      </c>
      <c r="B1961" s="26" t="s">
        <v>76</v>
      </c>
      <c r="C1961" s="27">
        <v>6708</v>
      </c>
      <c r="D1961" s="28">
        <v>45519</v>
      </c>
      <c r="E19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62" spans="1:5" ht="17.5" x14ac:dyDescent="0.35">
      <c r="A1962" s="25" t="s">
        <v>191</v>
      </c>
      <c r="B1962" s="26" t="s">
        <v>77</v>
      </c>
      <c r="C1962" s="27">
        <v>1826.04</v>
      </c>
      <c r="D1962" s="28">
        <v>45519</v>
      </c>
      <c r="E19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63" spans="1:5" ht="17.5" x14ac:dyDescent="0.35">
      <c r="A1963" s="25" t="s">
        <v>191</v>
      </c>
      <c r="B1963" s="26" t="s">
        <v>78</v>
      </c>
      <c r="C1963" s="27">
        <v>6486.87</v>
      </c>
      <c r="D1963" s="28">
        <v>45519</v>
      </c>
      <c r="E19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64" spans="1:5" ht="17.5" x14ac:dyDescent="0.35">
      <c r="A1964" s="25" t="s">
        <v>191</v>
      </c>
      <c r="B1964" s="26" t="s">
        <v>79</v>
      </c>
      <c r="C1964" s="27">
        <v>1765.84</v>
      </c>
      <c r="D1964" s="28">
        <v>45519</v>
      </c>
      <c r="E19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65" spans="1:5" ht="17.5" x14ac:dyDescent="0.35">
      <c r="A1965" s="25" t="s">
        <v>191</v>
      </c>
      <c r="B1965" s="26" t="s">
        <v>80</v>
      </c>
      <c r="C1965" s="27">
        <v>6486.87</v>
      </c>
      <c r="D1965" s="28">
        <v>45877</v>
      </c>
      <c r="E19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66" spans="1:5" ht="17.5" x14ac:dyDescent="0.35">
      <c r="A1966" s="25" t="s">
        <v>191</v>
      </c>
      <c r="B1966" s="26" t="s">
        <v>81</v>
      </c>
      <c r="C1966" s="27">
        <v>527.92999999999995</v>
      </c>
      <c r="D1966" s="28">
        <v>45877</v>
      </c>
      <c r="E19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67" spans="1:5" ht="17.5" x14ac:dyDescent="0.35">
      <c r="A1967" s="25" t="s">
        <v>191</v>
      </c>
      <c r="B1967" s="26" t="s">
        <v>82</v>
      </c>
      <c r="C1967" s="27">
        <v>7667.35</v>
      </c>
      <c r="D1967" s="28">
        <v>45519</v>
      </c>
      <c r="E19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68" spans="1:5" ht="17.5" x14ac:dyDescent="0.35">
      <c r="A1968" s="25" t="s">
        <v>191</v>
      </c>
      <c r="B1968" s="26" t="s">
        <v>83</v>
      </c>
      <c r="C1968" s="27">
        <v>2009.91</v>
      </c>
      <c r="D1968" s="28">
        <v>45519</v>
      </c>
      <c r="E19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69" spans="1:5" ht="17.5" x14ac:dyDescent="0.35">
      <c r="A1969" s="25" t="s">
        <v>191</v>
      </c>
      <c r="B1969" s="26" t="s">
        <v>84</v>
      </c>
      <c r="C1969" s="27">
        <v>6010.75</v>
      </c>
      <c r="D1969" s="28">
        <v>45519</v>
      </c>
      <c r="E19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70" spans="1:5" ht="17.5" x14ac:dyDescent="0.35">
      <c r="A1970" s="25" t="s">
        <v>191</v>
      </c>
      <c r="B1970" s="26" t="s">
        <v>85</v>
      </c>
      <c r="C1970" s="27">
        <v>1575.66</v>
      </c>
      <c r="D1970" s="28">
        <v>45519</v>
      </c>
      <c r="E19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71" spans="1:5" ht="17.5" x14ac:dyDescent="0.35">
      <c r="A1971" s="25" t="s">
        <v>191</v>
      </c>
      <c r="B1971" s="26" t="s">
        <v>86</v>
      </c>
      <c r="C1971" s="27">
        <v>12011.98</v>
      </c>
      <c r="D1971" s="28">
        <v>45877</v>
      </c>
      <c r="E19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72" spans="1:5" ht="17.5" x14ac:dyDescent="0.35">
      <c r="A1972" s="25" t="s">
        <v>191</v>
      </c>
      <c r="B1972" s="26" t="s">
        <v>87</v>
      </c>
      <c r="C1972" s="27">
        <v>874.69</v>
      </c>
      <c r="D1972" s="28">
        <v>45877</v>
      </c>
      <c r="E19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73" spans="1:5" ht="17.5" x14ac:dyDescent="0.35">
      <c r="A1973" s="25" t="s">
        <v>191</v>
      </c>
      <c r="B1973" s="26" t="s">
        <v>70</v>
      </c>
      <c r="C1973" s="27">
        <v>17943.22</v>
      </c>
      <c r="D1973" s="28">
        <v>44880</v>
      </c>
      <c r="E19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974" spans="1:5" ht="17.5" x14ac:dyDescent="0.35">
      <c r="A1974" s="25" t="s">
        <v>191</v>
      </c>
      <c r="B1974" s="26" t="s">
        <v>88</v>
      </c>
      <c r="C1974" s="27">
        <v>1306.5999999999999</v>
      </c>
      <c r="D1974" s="28">
        <v>44880</v>
      </c>
      <c r="E19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975" spans="1:5" ht="17.5" x14ac:dyDescent="0.35">
      <c r="A1975" s="25" t="s">
        <v>191</v>
      </c>
      <c r="B1975" s="26" t="s">
        <v>71</v>
      </c>
      <c r="C1975" s="27">
        <v>18857.45</v>
      </c>
      <c r="D1975" s="28">
        <v>44925</v>
      </c>
      <c r="E19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976" spans="1:5" ht="17.5" x14ac:dyDescent="0.35">
      <c r="A1976" s="25" t="s">
        <v>191</v>
      </c>
      <c r="B1976" s="26" t="s">
        <v>89</v>
      </c>
      <c r="C1976" s="27">
        <v>1373.17</v>
      </c>
      <c r="D1976" s="28">
        <v>44925</v>
      </c>
      <c r="E19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977" spans="1:5" ht="17.5" x14ac:dyDescent="0.35">
      <c r="A1977" s="25" t="s">
        <v>191</v>
      </c>
      <c r="B1977" s="26" t="s">
        <v>72</v>
      </c>
      <c r="C1977" s="27">
        <v>15890.72</v>
      </c>
      <c r="D1977" s="28">
        <v>45140</v>
      </c>
      <c r="E19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978" spans="1:5" ht="17.5" x14ac:dyDescent="0.35">
      <c r="A1978" s="25" t="s">
        <v>191</v>
      </c>
      <c r="B1978" s="26" t="s">
        <v>90</v>
      </c>
      <c r="C1978" s="27">
        <v>1157.1400000000001</v>
      </c>
      <c r="D1978" s="28">
        <v>45140</v>
      </c>
      <c r="E19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979" spans="1:5" ht="17.5" x14ac:dyDescent="0.35">
      <c r="A1979" s="25" t="s">
        <v>191</v>
      </c>
      <c r="B1979" s="26" t="s">
        <v>73</v>
      </c>
      <c r="C1979" s="27">
        <v>20099.07</v>
      </c>
      <c r="D1979" s="28">
        <v>45504</v>
      </c>
      <c r="E19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80" spans="1:5" ht="17.5" x14ac:dyDescent="0.35">
      <c r="A1980" s="25" t="s">
        <v>191</v>
      </c>
      <c r="B1980" s="26" t="s">
        <v>92</v>
      </c>
      <c r="C1980" s="27">
        <v>204.95</v>
      </c>
      <c r="D1980" s="28">
        <v>45504</v>
      </c>
      <c r="E19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81" spans="1:5" ht="17.5" x14ac:dyDescent="0.35">
      <c r="A1981" s="25" t="s">
        <v>191</v>
      </c>
      <c r="B1981" s="26" t="s">
        <v>93</v>
      </c>
      <c r="C1981" s="27">
        <v>20099.07</v>
      </c>
      <c r="D1981" s="28">
        <v>45877</v>
      </c>
      <c r="E19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82" spans="1:5" ht="17.5" x14ac:dyDescent="0.35">
      <c r="A1982" s="25" t="s">
        <v>191</v>
      </c>
      <c r="B1982" s="26" t="s">
        <v>94</v>
      </c>
      <c r="C1982" s="27">
        <v>1463.59</v>
      </c>
      <c r="D1982" s="28">
        <v>45877</v>
      </c>
      <c r="E19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83" spans="1:5" ht="17.5" x14ac:dyDescent="0.35">
      <c r="A1983" s="25" t="s">
        <v>191</v>
      </c>
      <c r="B1983" s="26" t="s">
        <v>74</v>
      </c>
      <c r="C1983" s="27">
        <v>8927.02</v>
      </c>
      <c r="D1983" s="28">
        <v>45412</v>
      </c>
      <c r="E19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984" spans="1:5" ht="17.5" x14ac:dyDescent="0.35">
      <c r="A1984" s="25" t="s">
        <v>191</v>
      </c>
      <c r="B1984" s="26" t="s">
        <v>95</v>
      </c>
      <c r="C1984" s="27">
        <v>650.04999999999995</v>
      </c>
      <c r="D1984" s="28">
        <v>45412</v>
      </c>
      <c r="E19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985" spans="1:5" ht="17.5" x14ac:dyDescent="0.35">
      <c r="A1985" s="25" t="s">
        <v>191</v>
      </c>
      <c r="B1985" s="26" t="s">
        <v>96</v>
      </c>
      <c r="C1985" s="27">
        <v>6387.9</v>
      </c>
      <c r="D1985" s="28">
        <v>44985</v>
      </c>
      <c r="E19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986" spans="1:5" ht="17.5" x14ac:dyDescent="0.35">
      <c r="A1986" s="25" t="s">
        <v>191</v>
      </c>
      <c r="B1986" s="26" t="s">
        <v>97</v>
      </c>
      <c r="C1986" s="27">
        <v>465.16</v>
      </c>
      <c r="D1986" s="28">
        <v>44985</v>
      </c>
      <c r="E19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987" spans="1:5" ht="17.5" x14ac:dyDescent="0.35">
      <c r="A1987" s="25" t="s">
        <v>191</v>
      </c>
      <c r="B1987" s="26" t="s">
        <v>98</v>
      </c>
      <c r="C1987" s="27">
        <v>14903.1</v>
      </c>
      <c r="D1987" s="28">
        <v>44985</v>
      </c>
      <c r="E19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988" spans="1:5" ht="17.5" x14ac:dyDescent="0.35">
      <c r="A1988" s="25" t="s">
        <v>191</v>
      </c>
      <c r="B1988" s="26" t="s">
        <v>99</v>
      </c>
      <c r="C1988" s="27">
        <v>1085.22</v>
      </c>
      <c r="D1988" s="28">
        <v>44985</v>
      </c>
      <c r="E19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1989" spans="1:5" ht="17.5" x14ac:dyDescent="0.35">
      <c r="A1989" s="25" t="s">
        <v>191</v>
      </c>
      <c r="B1989" s="26" t="s">
        <v>100</v>
      </c>
      <c r="C1989" s="27">
        <v>11212.43</v>
      </c>
      <c r="D1989" s="28">
        <v>45127</v>
      </c>
      <c r="E19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990" spans="1:5" ht="17.5" x14ac:dyDescent="0.35">
      <c r="A1990" s="25" t="s">
        <v>191</v>
      </c>
      <c r="B1990" s="26" t="s">
        <v>101</v>
      </c>
      <c r="C1990" s="27">
        <v>816.47</v>
      </c>
      <c r="D1990" s="28">
        <v>45127</v>
      </c>
      <c r="E19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1991" spans="1:5" ht="17.5" x14ac:dyDescent="0.35">
      <c r="A1991" s="25" t="s">
        <v>191</v>
      </c>
      <c r="B1991" s="26" t="s">
        <v>102</v>
      </c>
      <c r="C1991" s="27">
        <v>17568.419999999998</v>
      </c>
      <c r="D1991" s="28">
        <v>45488</v>
      </c>
      <c r="E19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92" spans="1:5" ht="17.5" x14ac:dyDescent="0.35">
      <c r="A1992" s="25" t="s">
        <v>191</v>
      </c>
      <c r="B1992" s="26" t="s">
        <v>103</v>
      </c>
      <c r="C1992" s="27">
        <v>1279.31</v>
      </c>
      <c r="D1992" s="28">
        <v>45488</v>
      </c>
      <c r="E19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1993" spans="1:5" ht="17.5" x14ac:dyDescent="0.35">
      <c r="A1993" s="25" t="s">
        <v>191</v>
      </c>
      <c r="B1993" s="26" t="s">
        <v>104</v>
      </c>
      <c r="C1993" s="27">
        <v>19438.88</v>
      </c>
      <c r="D1993" s="28">
        <v>45853</v>
      </c>
      <c r="E19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94" spans="1:5" ht="17.5" x14ac:dyDescent="0.35">
      <c r="A1994" s="25" t="s">
        <v>191</v>
      </c>
      <c r="B1994" s="26" t="s">
        <v>105</v>
      </c>
      <c r="C1994" s="27">
        <v>1415.51</v>
      </c>
      <c r="D1994" s="28">
        <v>45853</v>
      </c>
      <c r="E19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95" spans="1:5" ht="17.5" x14ac:dyDescent="0.35">
      <c r="A1995" s="25" t="s">
        <v>191</v>
      </c>
      <c r="B1995" s="26" t="s">
        <v>106</v>
      </c>
      <c r="C1995" s="27">
        <v>2535.5100000000002</v>
      </c>
      <c r="D1995" s="28">
        <v>45853</v>
      </c>
      <c r="E19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96" spans="1:5" ht="17.5" x14ac:dyDescent="0.35">
      <c r="A1996" s="25" t="s">
        <v>191</v>
      </c>
      <c r="B1996" s="26" t="s">
        <v>107</v>
      </c>
      <c r="C1996" s="27">
        <v>184.63</v>
      </c>
      <c r="D1996" s="28">
        <v>45853</v>
      </c>
      <c r="E19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97" spans="1:5" ht="17.5" x14ac:dyDescent="0.35">
      <c r="A1997" s="25" t="s">
        <v>191</v>
      </c>
      <c r="B1997" s="26" t="s">
        <v>108</v>
      </c>
      <c r="C1997" s="27">
        <v>2412.0500000000002</v>
      </c>
      <c r="D1997" s="28">
        <v>45853</v>
      </c>
      <c r="E19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98" spans="1:5" ht="17.5" x14ac:dyDescent="0.35">
      <c r="A1998" s="25" t="s">
        <v>191</v>
      </c>
      <c r="B1998" s="26" t="s">
        <v>109</v>
      </c>
      <c r="C1998" s="27">
        <v>175.64</v>
      </c>
      <c r="D1998" s="28">
        <v>45853</v>
      </c>
      <c r="E19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1999" spans="1:5" ht="17.5" x14ac:dyDescent="0.35">
      <c r="A1999" s="25" t="s">
        <v>191</v>
      </c>
      <c r="B1999" s="26" t="s">
        <v>110</v>
      </c>
      <c r="C1999" s="27">
        <v>2535.5100000000002</v>
      </c>
      <c r="D1999" s="28">
        <v>46142</v>
      </c>
      <c r="E19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00" spans="1:5" ht="17.5" x14ac:dyDescent="0.35">
      <c r="A2000" s="25" t="s">
        <v>191</v>
      </c>
      <c r="B2000" s="26" t="s">
        <v>111</v>
      </c>
      <c r="C2000" s="27">
        <v>184.63</v>
      </c>
      <c r="D2000" s="28">
        <v>46142</v>
      </c>
      <c r="E20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01" spans="1:5" ht="17.5" x14ac:dyDescent="0.35">
      <c r="A2001" s="25" t="s">
        <v>191</v>
      </c>
      <c r="B2001" s="26" t="s">
        <v>112</v>
      </c>
      <c r="C2001" s="27">
        <v>6111.86</v>
      </c>
      <c r="D2001" s="28">
        <v>45541</v>
      </c>
      <c r="E20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02" spans="1:5" ht="17.5" x14ac:dyDescent="0.35">
      <c r="A2002" s="25" t="s">
        <v>191</v>
      </c>
      <c r="B2002" s="26" t="s">
        <v>113</v>
      </c>
      <c r="C2002" s="27">
        <v>6093.24</v>
      </c>
      <c r="D2002" s="28">
        <v>45519</v>
      </c>
      <c r="E20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03" spans="1:5" ht="17.5" x14ac:dyDescent="0.35">
      <c r="A2003" s="25" t="s">
        <v>191</v>
      </c>
      <c r="B2003" s="26" t="s">
        <v>114</v>
      </c>
      <c r="C2003" s="27">
        <v>1658.69</v>
      </c>
      <c r="D2003" s="28">
        <v>45519</v>
      </c>
      <c r="E20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04" spans="1:5" ht="17.5" x14ac:dyDescent="0.35">
      <c r="A2004" s="25" t="s">
        <v>191</v>
      </c>
      <c r="B2004" s="26" t="s">
        <v>115</v>
      </c>
      <c r="C2004" s="27">
        <v>5907.53</v>
      </c>
      <c r="D2004" s="28">
        <v>45519</v>
      </c>
      <c r="E20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05" spans="1:5" ht="17.5" x14ac:dyDescent="0.35">
      <c r="A2005" s="25" t="s">
        <v>191</v>
      </c>
      <c r="B2005" s="26" t="s">
        <v>116</v>
      </c>
      <c r="C2005" s="27">
        <v>1608.14</v>
      </c>
      <c r="D2005" s="28">
        <v>45519</v>
      </c>
      <c r="E20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06" spans="1:5" ht="17.5" x14ac:dyDescent="0.35">
      <c r="A2006" s="25" t="s">
        <v>191</v>
      </c>
      <c r="B2006" s="26" t="s">
        <v>117</v>
      </c>
      <c r="C2006" s="27">
        <v>5907.53</v>
      </c>
      <c r="D2006" s="28">
        <v>45877</v>
      </c>
      <c r="E20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07" spans="1:5" ht="17.5" x14ac:dyDescent="0.35">
      <c r="A2007" s="25" t="s">
        <v>191</v>
      </c>
      <c r="B2007" s="26" t="s">
        <v>118</v>
      </c>
      <c r="C2007" s="27">
        <v>480.79</v>
      </c>
      <c r="D2007" s="28">
        <v>45877</v>
      </c>
      <c r="E20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08" spans="1:5" ht="17.5" x14ac:dyDescent="0.35">
      <c r="A2008" s="25" t="s">
        <v>191</v>
      </c>
      <c r="B2008" s="26" t="s">
        <v>119</v>
      </c>
      <c r="C2008" s="27">
        <v>8995.56</v>
      </c>
      <c r="D2008" s="28">
        <v>45519</v>
      </c>
      <c r="E20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09" spans="1:5" ht="17.5" x14ac:dyDescent="0.35">
      <c r="A2009" s="25" t="s">
        <v>191</v>
      </c>
      <c r="B2009" s="26" t="s">
        <v>120</v>
      </c>
      <c r="C2009" s="27">
        <v>2358.09</v>
      </c>
      <c r="D2009" s="28">
        <v>45519</v>
      </c>
      <c r="E20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10" spans="1:5" ht="17.5" x14ac:dyDescent="0.35">
      <c r="A2010" s="25" t="s">
        <v>191</v>
      </c>
      <c r="B2010" s="26" t="s">
        <v>121</v>
      </c>
      <c r="C2010" s="27">
        <v>5937.67</v>
      </c>
      <c r="D2010" s="28">
        <v>45519</v>
      </c>
      <c r="E20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11" spans="1:5" ht="17.5" x14ac:dyDescent="0.35">
      <c r="A2011" s="25" t="s">
        <v>191</v>
      </c>
      <c r="B2011" s="26" t="s">
        <v>122</v>
      </c>
      <c r="C2011" s="27">
        <v>1556.5</v>
      </c>
      <c r="D2011" s="28">
        <v>45519</v>
      </c>
      <c r="E20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12" spans="1:5" ht="17.5" x14ac:dyDescent="0.35">
      <c r="A2012" s="25" t="s">
        <v>191</v>
      </c>
      <c r="B2012" s="26" t="s">
        <v>123</v>
      </c>
      <c r="C2012" s="27">
        <v>5937.67</v>
      </c>
      <c r="D2012" s="28">
        <v>45762</v>
      </c>
      <c r="E20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13" spans="1:5" ht="17.5" x14ac:dyDescent="0.35">
      <c r="A2013" s="25" t="s">
        <v>191</v>
      </c>
      <c r="B2013" s="26" t="s">
        <v>124</v>
      </c>
      <c r="C2013" s="27">
        <v>432.37</v>
      </c>
      <c r="D2013" s="28">
        <v>45762</v>
      </c>
      <c r="E20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14" spans="1:5" ht="17.5" x14ac:dyDescent="0.35">
      <c r="A2014" s="25" t="s">
        <v>191</v>
      </c>
      <c r="B2014" s="26" t="s">
        <v>125</v>
      </c>
      <c r="C2014" s="27">
        <v>5937.67</v>
      </c>
      <c r="D2014" s="28">
        <v>46142</v>
      </c>
      <c r="E20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15" spans="1:5" ht="17.5" x14ac:dyDescent="0.35">
      <c r="A2015" s="25" t="s">
        <v>191</v>
      </c>
      <c r="B2015" s="26" t="s">
        <v>126</v>
      </c>
      <c r="C2015" s="27">
        <v>432.37</v>
      </c>
      <c r="D2015" s="28">
        <v>46142</v>
      </c>
      <c r="E20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16" spans="1:5" ht="17.5" x14ac:dyDescent="0.35">
      <c r="A2016" s="25" t="s">
        <v>191</v>
      </c>
      <c r="B2016" s="26" t="s">
        <v>127</v>
      </c>
      <c r="C2016" s="27">
        <v>56464.66</v>
      </c>
      <c r="D2016" s="28">
        <v>45519</v>
      </c>
      <c r="E20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17" spans="1:5" ht="17.5" x14ac:dyDescent="0.35">
      <c r="A2017" s="25" t="s">
        <v>191</v>
      </c>
      <c r="B2017" s="26" t="s">
        <v>128</v>
      </c>
      <c r="C2017" s="27">
        <v>14801.62</v>
      </c>
      <c r="D2017" s="28">
        <v>45519</v>
      </c>
      <c r="E20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18" spans="1:5" ht="17.5" x14ac:dyDescent="0.35">
      <c r="A2018" s="25" t="s">
        <v>191</v>
      </c>
      <c r="B2018" s="26" t="s">
        <v>129</v>
      </c>
      <c r="C2018" s="27">
        <v>758.93</v>
      </c>
      <c r="D2018" s="28">
        <v>45961</v>
      </c>
      <c r="E20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19" spans="1:5" ht="17.5" x14ac:dyDescent="0.35">
      <c r="A2019" s="25" t="s">
        <v>191</v>
      </c>
      <c r="B2019" s="26" t="s">
        <v>130</v>
      </c>
      <c r="C2019" s="27">
        <v>55.27</v>
      </c>
      <c r="D2019" s="28">
        <v>45961</v>
      </c>
      <c r="E20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20" spans="1:5" ht="17.5" x14ac:dyDescent="0.35">
      <c r="A2020" s="25" t="s">
        <v>192</v>
      </c>
      <c r="B2020" s="26" t="s">
        <v>76</v>
      </c>
      <c r="C2020" s="27">
        <v>2598.39</v>
      </c>
      <c r="D2020" s="28">
        <v>45519</v>
      </c>
      <c r="E20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21" spans="1:5" ht="17.5" x14ac:dyDescent="0.35">
      <c r="A2021" s="25" t="s">
        <v>192</v>
      </c>
      <c r="B2021" s="26" t="s">
        <v>78</v>
      </c>
      <c r="C2021" s="27">
        <v>2512.7399999999998</v>
      </c>
      <c r="D2021" s="28">
        <v>45519</v>
      </c>
      <c r="E20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22" spans="1:5" ht="17.5" x14ac:dyDescent="0.35">
      <c r="A2022" s="25" t="s">
        <v>192</v>
      </c>
      <c r="B2022" s="26" t="s">
        <v>80</v>
      </c>
      <c r="C2022" s="27">
        <v>2512.7399999999998</v>
      </c>
      <c r="D2022" s="28">
        <v>45877</v>
      </c>
      <c r="E20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23" spans="1:5" ht="17.5" x14ac:dyDescent="0.35">
      <c r="A2023" s="25" t="s">
        <v>192</v>
      </c>
      <c r="B2023" s="26" t="s">
        <v>82</v>
      </c>
      <c r="C2023" s="27">
        <v>2970</v>
      </c>
      <c r="D2023" s="28">
        <v>45519</v>
      </c>
      <c r="E20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24" spans="1:5" ht="17.5" x14ac:dyDescent="0.35">
      <c r="A2024" s="25" t="s">
        <v>192</v>
      </c>
      <c r="B2024" s="26" t="s">
        <v>84</v>
      </c>
      <c r="C2024" s="27">
        <v>2328.31</v>
      </c>
      <c r="D2024" s="28">
        <v>45519</v>
      </c>
      <c r="E20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25" spans="1:5" ht="17.5" x14ac:dyDescent="0.35">
      <c r="A2025" s="25" t="s">
        <v>192</v>
      </c>
      <c r="B2025" s="26" t="s">
        <v>86</v>
      </c>
      <c r="C2025" s="27">
        <v>4652.93</v>
      </c>
      <c r="D2025" s="28">
        <v>45877</v>
      </c>
      <c r="E20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26" spans="1:5" ht="17.5" x14ac:dyDescent="0.35">
      <c r="A2026" s="25" t="s">
        <v>192</v>
      </c>
      <c r="B2026" s="26" t="s">
        <v>70</v>
      </c>
      <c r="C2026" s="27">
        <v>6950.44</v>
      </c>
      <c r="D2026" s="28">
        <v>44880</v>
      </c>
      <c r="E20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027" spans="1:5" ht="17.5" x14ac:dyDescent="0.35">
      <c r="A2027" s="25" t="s">
        <v>192</v>
      </c>
      <c r="B2027" s="26" t="s">
        <v>71</v>
      </c>
      <c r="C2027" s="27">
        <v>7304.57</v>
      </c>
      <c r="D2027" s="28">
        <v>44925</v>
      </c>
      <c r="E20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028" spans="1:5" ht="17.5" x14ac:dyDescent="0.35">
      <c r="A2028" s="25" t="s">
        <v>192</v>
      </c>
      <c r="B2028" s="26" t="s">
        <v>72</v>
      </c>
      <c r="C2028" s="27">
        <v>6155.39</v>
      </c>
      <c r="D2028" s="28">
        <v>45139</v>
      </c>
      <c r="E20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029" spans="1:5" ht="17.5" x14ac:dyDescent="0.35">
      <c r="A2029" s="25" t="s">
        <v>192</v>
      </c>
      <c r="B2029" s="26" t="s">
        <v>73</v>
      </c>
      <c r="C2029" s="27">
        <v>7785.52</v>
      </c>
      <c r="D2029" s="28">
        <v>45504</v>
      </c>
      <c r="E20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30" spans="1:5" ht="17.5" x14ac:dyDescent="0.35">
      <c r="A2030" s="25" t="s">
        <v>192</v>
      </c>
      <c r="B2030" s="26" t="s">
        <v>93</v>
      </c>
      <c r="C2030" s="27">
        <v>7785.52</v>
      </c>
      <c r="D2030" s="28">
        <v>45877</v>
      </c>
      <c r="E20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31" spans="1:5" ht="17.5" x14ac:dyDescent="0.35">
      <c r="A2031" s="25" t="s">
        <v>192</v>
      </c>
      <c r="B2031" s="26" t="s">
        <v>74</v>
      </c>
      <c r="C2031" s="27">
        <v>3457.95</v>
      </c>
      <c r="D2031" s="28">
        <v>45412</v>
      </c>
      <c r="E20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032" spans="1:5" ht="17.5" x14ac:dyDescent="0.35">
      <c r="A2032" s="25" t="s">
        <v>192</v>
      </c>
      <c r="B2032" s="26" t="s">
        <v>102</v>
      </c>
      <c r="C2032" s="27">
        <v>6805.26</v>
      </c>
      <c r="D2032" s="28">
        <v>45488</v>
      </c>
      <c r="E20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33" spans="1:5" ht="17.5" x14ac:dyDescent="0.35">
      <c r="A2033" s="25" t="s">
        <v>192</v>
      </c>
      <c r="B2033" s="26" t="s">
        <v>104</v>
      </c>
      <c r="C2033" s="27">
        <v>7529.79</v>
      </c>
      <c r="D2033" s="28">
        <v>45853</v>
      </c>
      <c r="E20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34" spans="1:5" ht="17.5" x14ac:dyDescent="0.35">
      <c r="A2034" s="25" t="s">
        <v>192</v>
      </c>
      <c r="B2034" s="26" t="s">
        <v>106</v>
      </c>
      <c r="C2034" s="27">
        <v>982.15</v>
      </c>
      <c r="D2034" s="28">
        <v>45853</v>
      </c>
      <c r="E20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35" spans="1:5" ht="17.5" x14ac:dyDescent="0.35">
      <c r="A2035" s="25" t="s">
        <v>192</v>
      </c>
      <c r="B2035" s="26" t="s">
        <v>108</v>
      </c>
      <c r="C2035" s="27">
        <v>934.32</v>
      </c>
      <c r="D2035" s="28">
        <v>45853</v>
      </c>
      <c r="E20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36" spans="1:5" ht="17.5" x14ac:dyDescent="0.35">
      <c r="A2036" s="25" t="s">
        <v>192</v>
      </c>
      <c r="B2036" s="26" t="s">
        <v>110</v>
      </c>
      <c r="C2036" s="27">
        <v>982.15</v>
      </c>
      <c r="D2036" s="28">
        <v>46142</v>
      </c>
      <c r="E20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37" spans="1:5" ht="17.5" x14ac:dyDescent="0.35">
      <c r="A2037" s="25" t="s">
        <v>192</v>
      </c>
      <c r="B2037" s="26" t="s">
        <v>112</v>
      </c>
      <c r="C2037" s="27">
        <v>1875.76</v>
      </c>
      <c r="D2037" s="28">
        <v>45546</v>
      </c>
      <c r="E20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38" spans="1:5" ht="17.5" x14ac:dyDescent="0.35">
      <c r="A2038" s="25" t="s">
        <v>192</v>
      </c>
      <c r="B2038" s="26" t="s">
        <v>113</v>
      </c>
      <c r="C2038" s="27">
        <v>2360.2600000000002</v>
      </c>
      <c r="D2038" s="28">
        <v>45519</v>
      </c>
      <c r="E20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39" spans="1:5" ht="17.5" x14ac:dyDescent="0.35">
      <c r="A2039" s="25" t="s">
        <v>192</v>
      </c>
      <c r="B2039" s="26" t="s">
        <v>115</v>
      </c>
      <c r="C2039" s="27">
        <v>2288.33</v>
      </c>
      <c r="D2039" s="28">
        <v>45519</v>
      </c>
      <c r="E20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40" spans="1:5" ht="17.5" x14ac:dyDescent="0.35">
      <c r="A2040" s="25" t="s">
        <v>192</v>
      </c>
      <c r="B2040" s="26" t="s">
        <v>117</v>
      </c>
      <c r="C2040" s="27">
        <v>2288.33</v>
      </c>
      <c r="D2040" s="28">
        <v>45877</v>
      </c>
      <c r="E20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41" spans="1:5" ht="17.5" x14ac:dyDescent="0.35">
      <c r="A2041" s="25" t="s">
        <v>192</v>
      </c>
      <c r="B2041" s="26" t="s">
        <v>119</v>
      </c>
      <c r="C2041" s="27">
        <v>3484.5</v>
      </c>
      <c r="D2041" s="28">
        <v>45519</v>
      </c>
      <c r="E20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42" spans="1:5" ht="17.5" x14ac:dyDescent="0.35">
      <c r="A2042" s="25" t="s">
        <v>192</v>
      </c>
      <c r="B2042" s="26" t="s">
        <v>121</v>
      </c>
      <c r="C2042" s="27">
        <v>2300</v>
      </c>
      <c r="D2042" s="28">
        <v>45519</v>
      </c>
      <c r="E20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43" spans="1:5" ht="17.5" x14ac:dyDescent="0.35">
      <c r="A2043" s="25" t="s">
        <v>192</v>
      </c>
      <c r="B2043" s="26" t="s">
        <v>123</v>
      </c>
      <c r="C2043" s="27">
        <v>2300</v>
      </c>
      <c r="D2043" s="28">
        <v>45762</v>
      </c>
      <c r="E20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44" spans="1:5" ht="17.5" x14ac:dyDescent="0.35">
      <c r="A2044" s="25" t="s">
        <v>192</v>
      </c>
      <c r="B2044" s="26" t="s">
        <v>125</v>
      </c>
      <c r="C2044" s="27">
        <v>2300</v>
      </c>
      <c r="D2044" s="28">
        <v>46142</v>
      </c>
      <c r="E20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45" spans="1:5" ht="17.5" x14ac:dyDescent="0.35">
      <c r="A2045" s="25" t="s">
        <v>192</v>
      </c>
      <c r="B2045" s="26" t="s">
        <v>127</v>
      </c>
      <c r="C2045" s="27">
        <v>21872.01</v>
      </c>
      <c r="D2045" s="28">
        <v>45519</v>
      </c>
      <c r="E20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46" spans="1:5" ht="17.5" x14ac:dyDescent="0.35">
      <c r="A2046" s="25" t="s">
        <v>192</v>
      </c>
      <c r="B2046" s="26" t="s">
        <v>129</v>
      </c>
      <c r="C2046" s="27">
        <v>293.98</v>
      </c>
      <c r="D2046" s="28">
        <v>45961</v>
      </c>
      <c r="E20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47" spans="1:5" ht="17.5" x14ac:dyDescent="0.35">
      <c r="A2047" s="25" t="s">
        <v>193</v>
      </c>
      <c r="B2047" s="26" t="s">
        <v>76</v>
      </c>
      <c r="C2047" s="27">
        <v>32548.39</v>
      </c>
      <c r="D2047" s="28">
        <v>45519</v>
      </c>
      <c r="E20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48" spans="1:5" ht="17.5" x14ac:dyDescent="0.35">
      <c r="A2048" s="25" t="s">
        <v>193</v>
      </c>
      <c r="B2048" s="26" t="s">
        <v>78</v>
      </c>
      <c r="C2048" s="27">
        <v>31475.45</v>
      </c>
      <c r="D2048" s="28">
        <v>45519</v>
      </c>
      <c r="E20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49" spans="1:5" ht="17.5" x14ac:dyDescent="0.35">
      <c r="A2049" s="25" t="s">
        <v>193</v>
      </c>
      <c r="B2049" s="26" t="s">
        <v>80</v>
      </c>
      <c r="C2049" s="27">
        <v>31475.45</v>
      </c>
      <c r="D2049" s="28">
        <v>45877</v>
      </c>
      <c r="E20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50" spans="1:5" ht="17.5" x14ac:dyDescent="0.35">
      <c r="A2050" s="25" t="s">
        <v>193</v>
      </c>
      <c r="B2050" s="26" t="s">
        <v>82</v>
      </c>
      <c r="C2050" s="27">
        <v>37203.32</v>
      </c>
      <c r="D2050" s="28">
        <v>45519</v>
      </c>
      <c r="E20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51" spans="1:5" ht="17.5" x14ac:dyDescent="0.35">
      <c r="A2051" s="25" t="s">
        <v>193</v>
      </c>
      <c r="B2051" s="26" t="s">
        <v>84</v>
      </c>
      <c r="C2051" s="27">
        <v>29165.23</v>
      </c>
      <c r="D2051" s="28">
        <v>45519</v>
      </c>
      <c r="E20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52" spans="1:5" ht="17.5" x14ac:dyDescent="0.35">
      <c r="A2052" s="25" t="s">
        <v>193</v>
      </c>
      <c r="B2052" s="26" t="s">
        <v>86</v>
      </c>
      <c r="C2052" s="27">
        <v>58284.24</v>
      </c>
      <c r="D2052" s="28">
        <v>45877</v>
      </c>
      <c r="E20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53" spans="1:5" ht="17.5" x14ac:dyDescent="0.35">
      <c r="A2053" s="25" t="s">
        <v>193</v>
      </c>
      <c r="B2053" s="26" t="s">
        <v>70</v>
      </c>
      <c r="C2053" s="27">
        <v>87063.679999999993</v>
      </c>
      <c r="D2053" s="28">
        <v>44880</v>
      </c>
      <c r="E20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054" spans="1:5" ht="17.5" x14ac:dyDescent="0.35">
      <c r="A2054" s="25" t="s">
        <v>193</v>
      </c>
      <c r="B2054" s="26" t="s">
        <v>71</v>
      </c>
      <c r="C2054" s="27">
        <v>91499.68</v>
      </c>
      <c r="D2054" s="28">
        <v>44925</v>
      </c>
      <c r="E20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055" spans="1:5" ht="17.5" x14ac:dyDescent="0.35">
      <c r="A2055" s="25" t="s">
        <v>193</v>
      </c>
      <c r="B2055" s="26" t="s">
        <v>72</v>
      </c>
      <c r="C2055" s="27">
        <v>77104.600000000006</v>
      </c>
      <c r="D2055" s="28">
        <v>45140</v>
      </c>
      <c r="E20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056" spans="1:5" ht="17.5" x14ac:dyDescent="0.35">
      <c r="A2056" s="25" t="s">
        <v>193</v>
      </c>
      <c r="B2056" s="26" t="s">
        <v>73</v>
      </c>
      <c r="C2056" s="27">
        <v>97524.25</v>
      </c>
      <c r="D2056" s="28">
        <v>45504</v>
      </c>
      <c r="E20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57" spans="1:5" ht="17.5" x14ac:dyDescent="0.35">
      <c r="A2057" s="25" t="s">
        <v>193</v>
      </c>
      <c r="B2057" s="26" t="s">
        <v>93</v>
      </c>
      <c r="C2057" s="27">
        <v>97524.25</v>
      </c>
      <c r="D2057" s="28">
        <v>45877</v>
      </c>
      <c r="E20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58" spans="1:5" ht="17.5" x14ac:dyDescent="0.35">
      <c r="A2058" s="25" t="s">
        <v>193</v>
      </c>
      <c r="B2058" s="26" t="s">
        <v>74</v>
      </c>
      <c r="C2058" s="27">
        <v>43315.48</v>
      </c>
      <c r="D2058" s="28">
        <v>45412</v>
      </c>
      <c r="E20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059" spans="1:5" ht="17.5" x14ac:dyDescent="0.35">
      <c r="A2059" s="25" t="s">
        <v>193</v>
      </c>
      <c r="B2059" s="26" t="s">
        <v>96</v>
      </c>
      <c r="C2059" s="27">
        <v>30995.23</v>
      </c>
      <c r="D2059" s="28">
        <v>44985</v>
      </c>
      <c r="E20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060" spans="1:5" ht="17.5" x14ac:dyDescent="0.35">
      <c r="A2060" s="25" t="s">
        <v>193</v>
      </c>
      <c r="B2060" s="26" t="s">
        <v>98</v>
      </c>
      <c r="C2060" s="27">
        <v>72312.5</v>
      </c>
      <c r="D2060" s="28">
        <v>44985</v>
      </c>
      <c r="E20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061" spans="1:5" ht="17.5" x14ac:dyDescent="0.35">
      <c r="A2061" s="25" t="s">
        <v>193</v>
      </c>
      <c r="B2061" s="26" t="s">
        <v>100</v>
      </c>
      <c r="C2061" s="27">
        <v>54404.67</v>
      </c>
      <c r="D2061" s="28">
        <v>45127</v>
      </c>
      <c r="E20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062" spans="1:5" ht="17.5" x14ac:dyDescent="0.35">
      <c r="A2062" s="25" t="s">
        <v>193</v>
      </c>
      <c r="B2062" s="26" t="s">
        <v>102</v>
      </c>
      <c r="C2062" s="27">
        <v>85245.06</v>
      </c>
      <c r="D2062" s="28">
        <v>45488</v>
      </c>
      <c r="E20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63" spans="1:5" ht="17.5" x14ac:dyDescent="0.35">
      <c r="A2063" s="25" t="s">
        <v>193</v>
      </c>
      <c r="B2063" s="26" t="s">
        <v>104</v>
      </c>
      <c r="C2063" s="27">
        <v>94320.87</v>
      </c>
      <c r="D2063" s="28">
        <v>45853</v>
      </c>
      <c r="E20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64" spans="1:5" ht="17.5" x14ac:dyDescent="0.35">
      <c r="A2064" s="25" t="s">
        <v>193</v>
      </c>
      <c r="B2064" s="26" t="s">
        <v>106</v>
      </c>
      <c r="C2064" s="27">
        <v>12302.76</v>
      </c>
      <c r="D2064" s="28">
        <v>45853</v>
      </c>
      <c r="E20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65" spans="1:5" ht="17.5" x14ac:dyDescent="0.35">
      <c r="A2065" s="25" t="s">
        <v>193</v>
      </c>
      <c r="B2065" s="26" t="s">
        <v>108</v>
      </c>
      <c r="C2065" s="27">
        <v>11703.68</v>
      </c>
      <c r="D2065" s="28">
        <v>45853</v>
      </c>
      <c r="E20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66" spans="1:5" ht="17.5" x14ac:dyDescent="0.35">
      <c r="A2066" s="25" t="s">
        <v>193</v>
      </c>
      <c r="B2066" s="26" t="s">
        <v>110</v>
      </c>
      <c r="C2066" s="27">
        <v>12302.76</v>
      </c>
      <c r="D2066" s="28">
        <v>46142</v>
      </c>
      <c r="E20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67" spans="1:5" ht="17.5" x14ac:dyDescent="0.35">
      <c r="A2067" s="25" t="s">
        <v>193</v>
      </c>
      <c r="B2067" s="26" t="s">
        <v>112</v>
      </c>
      <c r="C2067" s="27">
        <v>23496.46</v>
      </c>
      <c r="D2067" s="28">
        <v>45541</v>
      </c>
      <c r="E20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68" spans="1:5" ht="17.5" x14ac:dyDescent="0.35">
      <c r="A2068" s="25" t="s">
        <v>193</v>
      </c>
      <c r="B2068" s="26" t="s">
        <v>113</v>
      </c>
      <c r="C2068" s="27">
        <v>29565.46</v>
      </c>
      <c r="D2068" s="28">
        <v>45519</v>
      </c>
      <c r="E20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69" spans="1:5" ht="17.5" x14ac:dyDescent="0.35">
      <c r="A2069" s="25" t="s">
        <v>193</v>
      </c>
      <c r="B2069" s="26" t="s">
        <v>115</v>
      </c>
      <c r="C2069" s="27">
        <v>28664.39</v>
      </c>
      <c r="D2069" s="28">
        <v>45519</v>
      </c>
      <c r="E20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70" spans="1:5" ht="17.5" x14ac:dyDescent="0.35">
      <c r="A2070" s="25" t="s">
        <v>193</v>
      </c>
      <c r="B2070" s="26" t="s">
        <v>117</v>
      </c>
      <c r="C2070" s="27">
        <v>28664.39</v>
      </c>
      <c r="D2070" s="28">
        <v>45877</v>
      </c>
      <c r="E20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71" spans="1:5" ht="17.5" x14ac:dyDescent="0.35">
      <c r="A2071" s="25" t="s">
        <v>193</v>
      </c>
      <c r="B2071" s="26" t="s">
        <v>119</v>
      </c>
      <c r="C2071" s="27">
        <v>43648.03</v>
      </c>
      <c r="D2071" s="28">
        <v>45519</v>
      </c>
      <c r="E20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72" spans="1:5" ht="17.5" x14ac:dyDescent="0.35">
      <c r="A2072" s="25" t="s">
        <v>193</v>
      </c>
      <c r="B2072" s="26" t="s">
        <v>121</v>
      </c>
      <c r="C2072" s="27">
        <v>28810.62</v>
      </c>
      <c r="D2072" s="28">
        <v>45519</v>
      </c>
      <c r="E20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73" spans="1:5" ht="17.5" x14ac:dyDescent="0.35">
      <c r="A2073" s="25" t="s">
        <v>193</v>
      </c>
      <c r="B2073" s="26" t="s">
        <v>123</v>
      </c>
      <c r="C2073" s="27">
        <v>28810.62</v>
      </c>
      <c r="D2073" s="28">
        <v>45762</v>
      </c>
      <c r="E20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74" spans="1:5" ht="17.5" x14ac:dyDescent="0.35">
      <c r="A2074" s="25" t="s">
        <v>193</v>
      </c>
      <c r="B2074" s="26" t="s">
        <v>125</v>
      </c>
      <c r="C2074" s="27">
        <v>28810.62</v>
      </c>
      <c r="D2074" s="28">
        <v>46142</v>
      </c>
      <c r="E20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75" spans="1:5" ht="17.5" x14ac:dyDescent="0.35">
      <c r="A2075" s="25" t="s">
        <v>193</v>
      </c>
      <c r="B2075" s="26" t="s">
        <v>127</v>
      </c>
      <c r="C2075" s="27">
        <v>273976.5</v>
      </c>
      <c r="D2075" s="28">
        <v>45519</v>
      </c>
      <c r="E20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76" spans="1:5" ht="17.5" x14ac:dyDescent="0.35">
      <c r="A2076" s="25" t="s">
        <v>193</v>
      </c>
      <c r="B2076" s="26" t="s">
        <v>129</v>
      </c>
      <c r="C2076" s="27">
        <v>3682.48</v>
      </c>
      <c r="D2076" s="28">
        <v>45961</v>
      </c>
      <c r="E20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77" spans="1:5" ht="17.5" x14ac:dyDescent="0.35">
      <c r="A2077" s="25" t="s">
        <v>194</v>
      </c>
      <c r="B2077" s="26" t="s">
        <v>76</v>
      </c>
      <c r="C2077" s="27">
        <v>157994.51</v>
      </c>
      <c r="D2077" s="28">
        <v>45519</v>
      </c>
      <c r="E20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78" spans="1:5" ht="17.5" x14ac:dyDescent="0.35">
      <c r="A2078" s="25" t="s">
        <v>194</v>
      </c>
      <c r="B2078" s="26" t="s">
        <v>77</v>
      </c>
      <c r="C2078" s="27">
        <v>43008.93</v>
      </c>
      <c r="D2078" s="28">
        <v>45519</v>
      </c>
      <c r="E20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79" spans="1:5" ht="17.5" x14ac:dyDescent="0.35">
      <c r="A2079" s="25" t="s">
        <v>194</v>
      </c>
      <c r="B2079" s="26" t="s">
        <v>78</v>
      </c>
      <c r="C2079" s="27">
        <v>152786.26999999999</v>
      </c>
      <c r="D2079" s="28">
        <v>45519</v>
      </c>
      <c r="E20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80" spans="1:5" ht="17.5" x14ac:dyDescent="0.35">
      <c r="A2080" s="25" t="s">
        <v>194</v>
      </c>
      <c r="B2080" s="26" t="s">
        <v>79</v>
      </c>
      <c r="C2080" s="27">
        <v>41591.15</v>
      </c>
      <c r="D2080" s="28">
        <v>45519</v>
      </c>
      <c r="E20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81" spans="1:5" ht="17.5" x14ac:dyDescent="0.35">
      <c r="A2081" s="25" t="s">
        <v>194</v>
      </c>
      <c r="B2081" s="26" t="s">
        <v>80</v>
      </c>
      <c r="C2081" s="27">
        <v>152786.26999999999</v>
      </c>
      <c r="D2081" s="28">
        <v>45877</v>
      </c>
      <c r="E20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82" spans="1:5" ht="17.5" x14ac:dyDescent="0.35">
      <c r="A2082" s="25" t="s">
        <v>194</v>
      </c>
      <c r="B2082" s="26" t="s">
        <v>81</v>
      </c>
      <c r="C2082" s="27">
        <v>41591.15</v>
      </c>
      <c r="D2082" s="28">
        <v>45877</v>
      </c>
      <c r="E20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83" spans="1:5" ht="17.5" x14ac:dyDescent="0.35">
      <c r="A2083" s="25" t="s">
        <v>194</v>
      </c>
      <c r="B2083" s="26" t="s">
        <v>82</v>
      </c>
      <c r="C2083" s="27">
        <v>180590.19</v>
      </c>
      <c r="D2083" s="28">
        <v>45519</v>
      </c>
      <c r="E20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84" spans="1:5" ht="17.5" x14ac:dyDescent="0.35">
      <c r="A2084" s="25" t="s">
        <v>194</v>
      </c>
      <c r="B2084" s="26" t="s">
        <v>83</v>
      </c>
      <c r="C2084" s="27">
        <v>47339.83</v>
      </c>
      <c r="D2084" s="28">
        <v>45519</v>
      </c>
      <c r="E20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85" spans="1:5" ht="17.5" x14ac:dyDescent="0.35">
      <c r="A2085" s="25" t="s">
        <v>194</v>
      </c>
      <c r="B2085" s="26" t="s">
        <v>84</v>
      </c>
      <c r="C2085" s="27">
        <v>141572.15</v>
      </c>
      <c r="D2085" s="28">
        <v>45519</v>
      </c>
      <c r="E20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86" spans="1:5" ht="17.5" x14ac:dyDescent="0.35">
      <c r="A2086" s="25" t="s">
        <v>194</v>
      </c>
      <c r="B2086" s="26" t="s">
        <v>85</v>
      </c>
      <c r="C2086" s="27">
        <v>37111.65</v>
      </c>
      <c r="D2086" s="28">
        <v>45519</v>
      </c>
      <c r="E20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87" spans="1:5" ht="17.5" x14ac:dyDescent="0.35">
      <c r="A2087" s="25" t="s">
        <v>194</v>
      </c>
      <c r="B2087" s="26" t="s">
        <v>86</v>
      </c>
      <c r="C2087" s="27">
        <v>282919.96999999997</v>
      </c>
      <c r="D2087" s="28">
        <v>45877</v>
      </c>
      <c r="E20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88" spans="1:5" ht="17.5" x14ac:dyDescent="0.35">
      <c r="A2088" s="25" t="s">
        <v>194</v>
      </c>
      <c r="B2088" s="26" t="s">
        <v>87</v>
      </c>
      <c r="C2088" s="27">
        <v>74164.5</v>
      </c>
      <c r="D2088" s="28">
        <v>45877</v>
      </c>
      <c r="E20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89" spans="1:5" ht="17.5" x14ac:dyDescent="0.35">
      <c r="A2089" s="25" t="s">
        <v>194</v>
      </c>
      <c r="B2089" s="26" t="s">
        <v>70</v>
      </c>
      <c r="C2089" s="27">
        <v>422619.4</v>
      </c>
      <c r="D2089" s="28">
        <v>44880</v>
      </c>
      <c r="E20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090" spans="1:5" ht="17.5" x14ac:dyDescent="0.35">
      <c r="A2090" s="25" t="s">
        <v>194</v>
      </c>
      <c r="B2090" s="26" t="s">
        <v>88</v>
      </c>
      <c r="C2090" s="27">
        <v>94783.11</v>
      </c>
      <c r="D2090" s="28">
        <v>44880</v>
      </c>
      <c r="E20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091" spans="1:5" ht="17.5" x14ac:dyDescent="0.35">
      <c r="A2091" s="25" t="s">
        <v>194</v>
      </c>
      <c r="B2091" s="26" t="s">
        <v>71</v>
      </c>
      <c r="C2091" s="27">
        <v>444152.39</v>
      </c>
      <c r="D2091" s="28">
        <v>44925</v>
      </c>
      <c r="E20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092" spans="1:5" ht="17.5" x14ac:dyDescent="0.35">
      <c r="A2092" s="25" t="s">
        <v>194</v>
      </c>
      <c r="B2092" s="26" t="s">
        <v>89</v>
      </c>
      <c r="C2092" s="27">
        <v>99612.42</v>
      </c>
      <c r="D2092" s="28">
        <v>44925</v>
      </c>
      <c r="E20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093" spans="1:5" ht="17.5" x14ac:dyDescent="0.35">
      <c r="A2093" s="25" t="s">
        <v>194</v>
      </c>
      <c r="B2093" s="26" t="s">
        <v>72</v>
      </c>
      <c r="C2093" s="27">
        <v>374276.63</v>
      </c>
      <c r="D2093" s="28">
        <v>45140</v>
      </c>
      <c r="E20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094" spans="1:5" ht="17.5" x14ac:dyDescent="0.35">
      <c r="A2094" s="25" t="s">
        <v>194</v>
      </c>
      <c r="B2094" s="26" t="s">
        <v>90</v>
      </c>
      <c r="C2094" s="27">
        <v>83941.01</v>
      </c>
      <c r="D2094" s="28">
        <v>45140</v>
      </c>
      <c r="E20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095" spans="1:5" ht="17.5" x14ac:dyDescent="0.35">
      <c r="A2095" s="25" t="s">
        <v>194</v>
      </c>
      <c r="B2095" s="26" t="s">
        <v>73</v>
      </c>
      <c r="C2095" s="27">
        <v>473396.52</v>
      </c>
      <c r="D2095" s="28">
        <v>45504</v>
      </c>
      <c r="E20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96" spans="1:5" ht="17.5" x14ac:dyDescent="0.35">
      <c r="A2096" s="25" t="s">
        <v>194</v>
      </c>
      <c r="B2096" s="26" t="s">
        <v>91</v>
      </c>
      <c r="C2096" s="27">
        <v>36151.53</v>
      </c>
      <c r="D2096" s="28">
        <v>45504</v>
      </c>
      <c r="E20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97" spans="1:5" ht="17.5" x14ac:dyDescent="0.35">
      <c r="A2097" s="25" t="s">
        <v>194</v>
      </c>
      <c r="B2097" s="26" t="s">
        <v>92</v>
      </c>
      <c r="C2097" s="27">
        <v>72341.02</v>
      </c>
      <c r="D2097" s="28">
        <v>45504</v>
      </c>
      <c r="E20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098" spans="1:5" ht="17.5" x14ac:dyDescent="0.35">
      <c r="A2098" s="25" t="s">
        <v>194</v>
      </c>
      <c r="B2098" s="26" t="s">
        <v>93</v>
      </c>
      <c r="C2098" s="27">
        <v>473396.52</v>
      </c>
      <c r="D2098" s="28">
        <v>45877</v>
      </c>
      <c r="E20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099" spans="1:5" ht="17.5" x14ac:dyDescent="0.35">
      <c r="A2099" s="25" t="s">
        <v>194</v>
      </c>
      <c r="B2099" s="26" t="s">
        <v>94</v>
      </c>
      <c r="C2099" s="27">
        <v>106171.17</v>
      </c>
      <c r="D2099" s="28">
        <v>45877</v>
      </c>
      <c r="E20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00" spans="1:5" ht="17.5" x14ac:dyDescent="0.35">
      <c r="A2100" s="25" t="s">
        <v>194</v>
      </c>
      <c r="B2100" s="26" t="s">
        <v>74</v>
      </c>
      <c r="C2100" s="27">
        <v>210259.45</v>
      </c>
      <c r="D2100" s="28">
        <v>45412</v>
      </c>
      <c r="E21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101" spans="1:5" ht="17.5" x14ac:dyDescent="0.35">
      <c r="A2101" s="25" t="s">
        <v>194</v>
      </c>
      <c r="B2101" s="26" t="s">
        <v>95</v>
      </c>
      <c r="C2101" s="27">
        <v>47156.01</v>
      </c>
      <c r="D2101" s="28">
        <v>45412</v>
      </c>
      <c r="E21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102" spans="1:5" ht="17.5" x14ac:dyDescent="0.35">
      <c r="A2102" s="25" t="s">
        <v>194</v>
      </c>
      <c r="B2102" s="26" t="s">
        <v>96</v>
      </c>
      <c r="C2102" s="27">
        <v>150455.22</v>
      </c>
      <c r="D2102" s="28">
        <v>44985</v>
      </c>
      <c r="E21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103" spans="1:5" ht="17.5" x14ac:dyDescent="0.35">
      <c r="A2103" s="25" t="s">
        <v>194</v>
      </c>
      <c r="B2103" s="26" t="s">
        <v>97</v>
      </c>
      <c r="C2103" s="27">
        <v>33743.4</v>
      </c>
      <c r="D2103" s="28">
        <v>44985</v>
      </c>
      <c r="E21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104" spans="1:5" ht="17.5" x14ac:dyDescent="0.35">
      <c r="A2104" s="25" t="s">
        <v>194</v>
      </c>
      <c r="B2104" s="26" t="s">
        <v>98</v>
      </c>
      <c r="C2104" s="27">
        <v>351015.08</v>
      </c>
      <c r="D2104" s="28">
        <v>44985</v>
      </c>
      <c r="E21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105" spans="1:5" ht="17.5" x14ac:dyDescent="0.35">
      <c r="A2105" s="25" t="s">
        <v>194</v>
      </c>
      <c r="B2105" s="26" t="s">
        <v>99</v>
      </c>
      <c r="C2105" s="27">
        <v>78724.02</v>
      </c>
      <c r="D2105" s="28">
        <v>44985</v>
      </c>
      <c r="E21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106" spans="1:5" ht="17.5" x14ac:dyDescent="0.35">
      <c r="A2106" s="25" t="s">
        <v>194</v>
      </c>
      <c r="B2106" s="26" t="s">
        <v>100</v>
      </c>
      <c r="C2106" s="27">
        <v>264087.96999999997</v>
      </c>
      <c r="D2106" s="28">
        <v>45127</v>
      </c>
      <c r="E21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107" spans="1:5" ht="17.5" x14ac:dyDescent="0.35">
      <c r="A2107" s="25" t="s">
        <v>194</v>
      </c>
      <c r="B2107" s="26" t="s">
        <v>101</v>
      </c>
      <c r="C2107" s="27">
        <v>59228.41</v>
      </c>
      <c r="D2107" s="28">
        <v>45127</v>
      </c>
      <c r="E21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108" spans="1:5" ht="17.5" x14ac:dyDescent="0.35">
      <c r="A2108" s="25" t="s">
        <v>194</v>
      </c>
      <c r="B2108" s="26" t="s">
        <v>102</v>
      </c>
      <c r="C2108" s="27">
        <v>413791.56</v>
      </c>
      <c r="D2108" s="28">
        <v>45488</v>
      </c>
      <c r="E21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09" spans="1:5" ht="17.5" x14ac:dyDescent="0.35">
      <c r="A2109" s="25" t="s">
        <v>194</v>
      </c>
      <c r="B2109" s="26" t="s">
        <v>103</v>
      </c>
      <c r="C2109" s="27">
        <v>92803.24</v>
      </c>
      <c r="D2109" s="28">
        <v>45488</v>
      </c>
      <c r="E21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10" spans="1:5" ht="17.5" x14ac:dyDescent="0.35">
      <c r="A2110" s="25" t="s">
        <v>194</v>
      </c>
      <c r="B2110" s="26" t="s">
        <v>104</v>
      </c>
      <c r="C2110" s="27">
        <v>457846.86</v>
      </c>
      <c r="D2110" s="28">
        <v>45853</v>
      </c>
      <c r="E21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11" spans="1:5" ht="17.5" x14ac:dyDescent="0.35">
      <c r="A2111" s="25" t="s">
        <v>194</v>
      </c>
      <c r="B2111" s="26" t="s">
        <v>105</v>
      </c>
      <c r="C2111" s="27">
        <v>102683.76</v>
      </c>
      <c r="D2111" s="28">
        <v>45853</v>
      </c>
      <c r="E21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12" spans="1:5" ht="17.5" x14ac:dyDescent="0.35">
      <c r="A2112" s="25" t="s">
        <v>194</v>
      </c>
      <c r="B2112" s="26" t="s">
        <v>106</v>
      </c>
      <c r="C2112" s="27">
        <v>59719.360000000001</v>
      </c>
      <c r="D2112" s="28">
        <v>45853</v>
      </c>
      <c r="E21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13" spans="1:5" ht="17.5" x14ac:dyDescent="0.35">
      <c r="A2113" s="25" t="s">
        <v>194</v>
      </c>
      <c r="B2113" s="26" t="s">
        <v>107</v>
      </c>
      <c r="C2113" s="27">
        <v>15654.8</v>
      </c>
      <c r="D2113" s="28">
        <v>45853</v>
      </c>
      <c r="E21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14" spans="1:5" ht="17.5" x14ac:dyDescent="0.35">
      <c r="A2114" s="25" t="s">
        <v>194</v>
      </c>
      <c r="B2114" s="26" t="s">
        <v>108</v>
      </c>
      <c r="C2114" s="27">
        <v>56811.33</v>
      </c>
      <c r="D2114" s="28">
        <v>45853</v>
      </c>
      <c r="E21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15" spans="1:5" ht="17.5" x14ac:dyDescent="0.35">
      <c r="A2115" s="25" t="s">
        <v>194</v>
      </c>
      <c r="B2115" s="26" t="s">
        <v>109</v>
      </c>
      <c r="C2115" s="27">
        <v>14892.5</v>
      </c>
      <c r="D2115" s="28">
        <v>45853</v>
      </c>
      <c r="E21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16" spans="1:5" ht="17.5" x14ac:dyDescent="0.35">
      <c r="A2116" s="25" t="s">
        <v>194</v>
      </c>
      <c r="B2116" s="26" t="s">
        <v>110</v>
      </c>
      <c r="C2116" s="27">
        <v>59719.360000000001</v>
      </c>
      <c r="D2116" s="28">
        <v>46142</v>
      </c>
      <c r="E21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17" spans="1:5" ht="17.5" x14ac:dyDescent="0.35">
      <c r="A2117" s="25" t="s">
        <v>194</v>
      </c>
      <c r="B2117" s="26" t="s">
        <v>111</v>
      </c>
      <c r="C2117" s="27">
        <v>15654.8</v>
      </c>
      <c r="D2117" s="28">
        <v>46142</v>
      </c>
      <c r="E21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18" spans="1:5" ht="17.5" x14ac:dyDescent="0.35">
      <c r="A2118" s="25" t="s">
        <v>194</v>
      </c>
      <c r="B2118" s="26" t="s">
        <v>112</v>
      </c>
      <c r="C2118" s="27">
        <v>143953.5</v>
      </c>
      <c r="D2118" s="28">
        <v>45541</v>
      </c>
      <c r="E21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19" spans="1:5" ht="17.5" x14ac:dyDescent="0.35">
      <c r="A2119" s="25" t="s">
        <v>194</v>
      </c>
      <c r="B2119" s="26" t="s">
        <v>113</v>
      </c>
      <c r="C2119" s="27">
        <v>143514.93</v>
      </c>
      <c r="D2119" s="28">
        <v>45519</v>
      </c>
      <c r="E21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20" spans="1:5" ht="17.5" x14ac:dyDescent="0.35">
      <c r="A2120" s="25" t="s">
        <v>194</v>
      </c>
      <c r="B2120" s="26" t="s">
        <v>114</v>
      </c>
      <c r="C2120" s="27">
        <v>39067.33</v>
      </c>
      <c r="D2120" s="28">
        <v>45519</v>
      </c>
      <c r="E21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21" spans="1:5" ht="17.5" x14ac:dyDescent="0.35">
      <c r="A2121" s="25" t="s">
        <v>194</v>
      </c>
      <c r="B2121" s="26" t="s">
        <v>115</v>
      </c>
      <c r="C2121" s="27">
        <v>139141</v>
      </c>
      <c r="D2121" s="28">
        <v>45519</v>
      </c>
      <c r="E21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22" spans="1:5" ht="17.5" x14ac:dyDescent="0.35">
      <c r="A2122" s="25" t="s">
        <v>194</v>
      </c>
      <c r="B2122" s="26" t="s">
        <v>116</v>
      </c>
      <c r="C2122" s="27">
        <v>37876.660000000003</v>
      </c>
      <c r="D2122" s="28">
        <v>45519</v>
      </c>
      <c r="E21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23" spans="1:5" ht="17.5" x14ac:dyDescent="0.35">
      <c r="A2123" s="25" t="s">
        <v>194</v>
      </c>
      <c r="B2123" s="26" t="s">
        <v>117</v>
      </c>
      <c r="C2123" s="27">
        <v>139141</v>
      </c>
      <c r="D2123" s="28">
        <v>45877</v>
      </c>
      <c r="E21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24" spans="1:5" ht="17.5" x14ac:dyDescent="0.35">
      <c r="A2124" s="25" t="s">
        <v>194</v>
      </c>
      <c r="B2124" s="26" t="s">
        <v>118</v>
      </c>
      <c r="C2124" s="27">
        <v>37876.660000000003</v>
      </c>
      <c r="D2124" s="28">
        <v>45877</v>
      </c>
      <c r="E21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25" spans="1:5" ht="17.5" x14ac:dyDescent="0.35">
      <c r="A2125" s="25" t="s">
        <v>194</v>
      </c>
      <c r="B2125" s="26" t="s">
        <v>119</v>
      </c>
      <c r="C2125" s="27">
        <v>211873.73</v>
      </c>
      <c r="D2125" s="28">
        <v>45519</v>
      </c>
      <c r="E21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26" spans="1:5" ht="17.5" x14ac:dyDescent="0.35">
      <c r="A2126" s="25" t="s">
        <v>194</v>
      </c>
      <c r="B2126" s="26" t="s">
        <v>120</v>
      </c>
      <c r="C2126" s="27">
        <v>55540.480000000003</v>
      </c>
      <c r="D2126" s="28">
        <v>45519</v>
      </c>
      <c r="E21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27" spans="1:5" ht="17.5" x14ac:dyDescent="0.35">
      <c r="A2127" s="25" t="s">
        <v>194</v>
      </c>
      <c r="B2127" s="26" t="s">
        <v>121</v>
      </c>
      <c r="C2127" s="27">
        <v>139850.82</v>
      </c>
      <c r="D2127" s="28">
        <v>45519</v>
      </c>
      <c r="E21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28" spans="1:5" ht="17.5" x14ac:dyDescent="0.35">
      <c r="A2128" s="25" t="s">
        <v>194</v>
      </c>
      <c r="B2128" s="26" t="s">
        <v>122</v>
      </c>
      <c r="C2128" s="27">
        <v>36660.43</v>
      </c>
      <c r="D2128" s="28">
        <v>45519</v>
      </c>
      <c r="E21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29" spans="1:5" ht="17.5" x14ac:dyDescent="0.35">
      <c r="A2129" s="25" t="s">
        <v>194</v>
      </c>
      <c r="B2129" s="26" t="s">
        <v>123</v>
      </c>
      <c r="C2129" s="27">
        <v>139850.82</v>
      </c>
      <c r="D2129" s="28">
        <v>45762</v>
      </c>
      <c r="E21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30" spans="1:5" ht="17.5" x14ac:dyDescent="0.35">
      <c r="A2130" s="25" t="s">
        <v>194</v>
      </c>
      <c r="B2130" s="26" t="s">
        <v>124</v>
      </c>
      <c r="C2130" s="27">
        <v>36660.43</v>
      </c>
      <c r="D2130" s="28">
        <v>45762</v>
      </c>
      <c r="E21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31" spans="1:5" ht="17.5" x14ac:dyDescent="0.35">
      <c r="A2131" s="25" t="s">
        <v>194</v>
      </c>
      <c r="B2131" s="26" t="s">
        <v>125</v>
      </c>
      <c r="C2131" s="27">
        <v>139850.82</v>
      </c>
      <c r="D2131" s="28">
        <v>46142</v>
      </c>
      <c r="E21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32" spans="1:5" ht="17.5" x14ac:dyDescent="0.35">
      <c r="A2132" s="25" t="s">
        <v>194</v>
      </c>
      <c r="B2132" s="26" t="s">
        <v>126</v>
      </c>
      <c r="C2132" s="27">
        <v>36660.43</v>
      </c>
      <c r="D2132" s="28">
        <v>46142</v>
      </c>
      <c r="E21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33" spans="1:5" ht="17.5" x14ac:dyDescent="0.35">
      <c r="A2133" s="25" t="s">
        <v>194</v>
      </c>
      <c r="B2133" s="26" t="s">
        <v>127</v>
      </c>
      <c r="C2133" s="27">
        <v>1329920.68</v>
      </c>
      <c r="D2133" s="28">
        <v>45519</v>
      </c>
      <c r="E21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34" spans="1:5" ht="17.5" x14ac:dyDescent="0.35">
      <c r="A2134" s="25" t="s">
        <v>194</v>
      </c>
      <c r="B2134" s="26" t="s">
        <v>128</v>
      </c>
      <c r="C2134" s="27">
        <v>348624.77</v>
      </c>
      <c r="D2134" s="28">
        <v>45519</v>
      </c>
      <c r="E21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35" spans="1:5" ht="17.5" x14ac:dyDescent="0.35">
      <c r="A2135" s="25" t="s">
        <v>194</v>
      </c>
      <c r="B2135" s="26" t="s">
        <v>129</v>
      </c>
      <c r="C2135" s="27">
        <v>17875.28</v>
      </c>
      <c r="D2135" s="28">
        <v>45961</v>
      </c>
      <c r="E21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36" spans="1:5" ht="17.5" x14ac:dyDescent="0.35">
      <c r="A2136" s="25" t="s">
        <v>194</v>
      </c>
      <c r="B2136" s="26" t="s">
        <v>130</v>
      </c>
      <c r="C2136" s="27">
        <v>4685.82</v>
      </c>
      <c r="D2136" s="28">
        <v>45961</v>
      </c>
      <c r="E21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37" spans="1:5" ht="17.5" x14ac:dyDescent="0.35">
      <c r="A2137" s="25" t="s">
        <v>195</v>
      </c>
      <c r="B2137" s="26" t="s">
        <v>76</v>
      </c>
      <c r="C2137" s="27">
        <v>6315.5</v>
      </c>
      <c r="D2137" s="28">
        <v>45580</v>
      </c>
      <c r="E21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38" spans="1:5" ht="17.5" x14ac:dyDescent="0.35">
      <c r="A2138" s="25" t="s">
        <v>195</v>
      </c>
      <c r="B2138" s="26" t="s">
        <v>77</v>
      </c>
      <c r="C2138" s="27">
        <v>1719.19</v>
      </c>
      <c r="D2138" s="28">
        <v>45580</v>
      </c>
      <c r="E21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39" spans="1:5" ht="17.5" x14ac:dyDescent="0.35">
      <c r="A2139" s="25" t="s">
        <v>195</v>
      </c>
      <c r="B2139" s="26" t="s">
        <v>78</v>
      </c>
      <c r="C2139" s="27">
        <v>6107.31</v>
      </c>
      <c r="D2139" s="28">
        <v>45580</v>
      </c>
      <c r="E21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40" spans="1:5" ht="17.5" x14ac:dyDescent="0.35">
      <c r="A2140" s="25" t="s">
        <v>195</v>
      </c>
      <c r="B2140" s="26" t="s">
        <v>79</v>
      </c>
      <c r="C2140" s="27">
        <v>1662.52</v>
      </c>
      <c r="D2140" s="28">
        <v>45580</v>
      </c>
      <c r="E21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41" spans="1:5" ht="17.5" x14ac:dyDescent="0.35">
      <c r="A2141" s="25" t="s">
        <v>195</v>
      </c>
      <c r="B2141" s="26" t="s">
        <v>80</v>
      </c>
      <c r="C2141" s="27">
        <v>6107.31</v>
      </c>
      <c r="D2141" s="28">
        <v>45877</v>
      </c>
      <c r="E21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42" spans="1:5" ht="17.5" x14ac:dyDescent="0.35">
      <c r="A2142" s="25" t="s">
        <v>195</v>
      </c>
      <c r="B2142" s="26" t="s">
        <v>81</v>
      </c>
      <c r="C2142" s="27">
        <v>1662.52</v>
      </c>
      <c r="D2142" s="28">
        <v>45877</v>
      </c>
      <c r="E21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43" spans="1:5" ht="17.5" x14ac:dyDescent="0.35">
      <c r="A2143" s="25" t="s">
        <v>195</v>
      </c>
      <c r="B2143" s="26" t="s">
        <v>82</v>
      </c>
      <c r="C2143" s="27">
        <v>7218.71</v>
      </c>
      <c r="D2143" s="28">
        <v>45519</v>
      </c>
      <c r="E21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44" spans="1:5" ht="17.5" x14ac:dyDescent="0.35">
      <c r="A2144" s="25" t="s">
        <v>195</v>
      </c>
      <c r="B2144" s="26" t="s">
        <v>83</v>
      </c>
      <c r="C2144" s="27">
        <v>1892.31</v>
      </c>
      <c r="D2144" s="28">
        <v>45519</v>
      </c>
      <c r="E21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45" spans="1:5" ht="17.5" x14ac:dyDescent="0.35">
      <c r="A2145" s="25" t="s">
        <v>195</v>
      </c>
      <c r="B2145" s="26" t="s">
        <v>84</v>
      </c>
      <c r="C2145" s="27">
        <v>5659.05</v>
      </c>
      <c r="D2145" s="28">
        <v>45519</v>
      </c>
      <c r="E21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46" spans="1:5" ht="17.5" x14ac:dyDescent="0.35">
      <c r="A2146" s="25" t="s">
        <v>195</v>
      </c>
      <c r="B2146" s="26" t="s">
        <v>85</v>
      </c>
      <c r="C2146" s="27">
        <v>1483.46</v>
      </c>
      <c r="D2146" s="28">
        <v>45519</v>
      </c>
      <c r="E21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47" spans="1:5" ht="17.5" x14ac:dyDescent="0.35">
      <c r="A2147" s="25" t="s">
        <v>195</v>
      </c>
      <c r="B2147" s="26" t="s">
        <v>86</v>
      </c>
      <c r="C2147" s="27">
        <v>11309.13</v>
      </c>
      <c r="D2147" s="28">
        <v>45877</v>
      </c>
      <c r="E21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48" spans="1:5" ht="17.5" x14ac:dyDescent="0.35">
      <c r="A2148" s="25" t="s">
        <v>195</v>
      </c>
      <c r="B2148" s="26" t="s">
        <v>87</v>
      </c>
      <c r="C2148" s="27">
        <v>2964.57</v>
      </c>
      <c r="D2148" s="28">
        <v>45877</v>
      </c>
      <c r="E21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49" spans="1:5" ht="17.5" x14ac:dyDescent="0.35">
      <c r="A2149" s="25" t="s">
        <v>195</v>
      </c>
      <c r="B2149" s="26" t="s">
        <v>70</v>
      </c>
      <c r="C2149" s="27">
        <v>16893.32</v>
      </c>
      <c r="D2149" s="28">
        <v>44880</v>
      </c>
      <c r="E21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150" spans="1:5" ht="17.5" x14ac:dyDescent="0.35">
      <c r="A2150" s="25" t="s">
        <v>195</v>
      </c>
      <c r="B2150" s="26" t="s">
        <v>88</v>
      </c>
      <c r="C2150" s="27">
        <v>1230.1500000000001</v>
      </c>
      <c r="D2150" s="28">
        <v>44880</v>
      </c>
      <c r="E21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151" spans="1:5" ht="17.5" x14ac:dyDescent="0.35">
      <c r="A2151" s="25" t="s">
        <v>195</v>
      </c>
      <c r="B2151" s="26" t="s">
        <v>71</v>
      </c>
      <c r="C2151" s="27">
        <v>17754.060000000001</v>
      </c>
      <c r="D2151" s="28">
        <v>44925</v>
      </c>
      <c r="E21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152" spans="1:5" ht="17.5" x14ac:dyDescent="0.35">
      <c r="A2152" s="25" t="s">
        <v>195</v>
      </c>
      <c r="B2152" s="26" t="s">
        <v>89</v>
      </c>
      <c r="C2152" s="27">
        <v>1292.83</v>
      </c>
      <c r="D2152" s="28">
        <v>44925</v>
      </c>
      <c r="E21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153" spans="1:5" ht="17.5" x14ac:dyDescent="0.35">
      <c r="A2153" s="25" t="s">
        <v>195</v>
      </c>
      <c r="B2153" s="26" t="s">
        <v>72</v>
      </c>
      <c r="C2153" s="27">
        <v>14960.92</v>
      </c>
      <c r="D2153" s="28">
        <v>45140</v>
      </c>
      <c r="E21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154" spans="1:5" ht="17.5" x14ac:dyDescent="0.35">
      <c r="A2154" s="25" t="s">
        <v>195</v>
      </c>
      <c r="B2154" s="26" t="s">
        <v>90</v>
      </c>
      <c r="C2154" s="27">
        <v>3921.85</v>
      </c>
      <c r="D2154" s="28">
        <v>45140</v>
      </c>
      <c r="E21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155" spans="1:5" ht="17.5" x14ac:dyDescent="0.35">
      <c r="A2155" s="25" t="s">
        <v>195</v>
      </c>
      <c r="B2155" s="26" t="s">
        <v>73</v>
      </c>
      <c r="C2155" s="27">
        <v>18923.03</v>
      </c>
      <c r="D2155" s="28">
        <v>45504</v>
      </c>
      <c r="E21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56" spans="1:5" ht="17.5" x14ac:dyDescent="0.35">
      <c r="A2156" s="25" t="s">
        <v>195</v>
      </c>
      <c r="B2156" s="26" t="s">
        <v>92</v>
      </c>
      <c r="C2156" s="27">
        <v>3566.36</v>
      </c>
      <c r="D2156" s="28">
        <v>45504</v>
      </c>
      <c r="E21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57" spans="1:5" ht="17.5" x14ac:dyDescent="0.35">
      <c r="A2157" s="25" t="s">
        <v>195</v>
      </c>
      <c r="B2157" s="26" t="s">
        <v>93</v>
      </c>
      <c r="C2157" s="27">
        <v>18923.03</v>
      </c>
      <c r="D2157" s="28">
        <v>45877</v>
      </c>
      <c r="E21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58" spans="1:5" ht="17.5" x14ac:dyDescent="0.35">
      <c r="A2158" s="25" t="s">
        <v>195</v>
      </c>
      <c r="B2158" s="26" t="s">
        <v>94</v>
      </c>
      <c r="C2158" s="27">
        <v>1377.94</v>
      </c>
      <c r="D2158" s="28">
        <v>45877</v>
      </c>
      <c r="E21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59" spans="1:5" ht="17.5" x14ac:dyDescent="0.35">
      <c r="A2159" s="25" t="s">
        <v>195</v>
      </c>
      <c r="B2159" s="26" t="s">
        <v>74</v>
      </c>
      <c r="C2159" s="27">
        <v>8404.68</v>
      </c>
      <c r="D2159" s="28">
        <v>45412</v>
      </c>
      <c r="E21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160" spans="1:5" ht="17.5" x14ac:dyDescent="0.35">
      <c r="A2160" s="25" t="s">
        <v>195</v>
      </c>
      <c r="B2160" s="26" t="s">
        <v>95</v>
      </c>
      <c r="C2160" s="27">
        <v>2203.1999999999998</v>
      </c>
      <c r="D2160" s="28">
        <v>45412</v>
      </c>
      <c r="E21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161" spans="1:5" ht="17.5" x14ac:dyDescent="0.35">
      <c r="A2161" s="25" t="s">
        <v>195</v>
      </c>
      <c r="B2161" s="26" t="s">
        <v>96</v>
      </c>
      <c r="C2161" s="27">
        <v>6014.13</v>
      </c>
      <c r="D2161" s="28">
        <v>44985</v>
      </c>
      <c r="E21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162" spans="1:5" ht="17.5" x14ac:dyDescent="0.35">
      <c r="A2162" s="25" t="s">
        <v>195</v>
      </c>
      <c r="B2162" s="26" t="s">
        <v>97</v>
      </c>
      <c r="C2162" s="27">
        <v>437.94</v>
      </c>
      <c r="D2162" s="28">
        <v>44985</v>
      </c>
      <c r="E21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163" spans="1:5" ht="17.5" x14ac:dyDescent="0.35">
      <c r="A2163" s="25" t="s">
        <v>195</v>
      </c>
      <c r="B2163" s="26" t="s">
        <v>98</v>
      </c>
      <c r="C2163" s="27">
        <v>14031.09</v>
      </c>
      <c r="D2163" s="28">
        <v>44985</v>
      </c>
      <c r="E21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164" spans="1:5" ht="17.5" x14ac:dyDescent="0.35">
      <c r="A2164" s="25" t="s">
        <v>195</v>
      </c>
      <c r="B2164" s="26" t="s">
        <v>99</v>
      </c>
      <c r="C2164" s="27">
        <v>1021.72</v>
      </c>
      <c r="D2164" s="28">
        <v>44985</v>
      </c>
      <c r="E21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165" spans="1:5" ht="17.5" x14ac:dyDescent="0.35">
      <c r="A2165" s="25" t="s">
        <v>195</v>
      </c>
      <c r="B2165" s="26" t="s">
        <v>100</v>
      </c>
      <c r="C2165" s="27">
        <v>10556.36</v>
      </c>
      <c r="D2165" s="28">
        <v>45127</v>
      </c>
      <c r="E21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166" spans="1:5" ht="17.5" x14ac:dyDescent="0.35">
      <c r="A2166" s="25" t="s">
        <v>195</v>
      </c>
      <c r="B2166" s="26" t="s">
        <v>101</v>
      </c>
      <c r="C2166" s="27">
        <v>2767.24</v>
      </c>
      <c r="D2166" s="28">
        <v>45127</v>
      </c>
      <c r="E21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167" spans="1:5" ht="17.5" x14ac:dyDescent="0.35">
      <c r="A2167" s="25" t="s">
        <v>195</v>
      </c>
      <c r="B2167" s="26" t="s">
        <v>102</v>
      </c>
      <c r="C2167" s="27">
        <v>16540.45</v>
      </c>
      <c r="D2167" s="28">
        <v>45488</v>
      </c>
      <c r="E21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68" spans="1:5" ht="17.5" x14ac:dyDescent="0.35">
      <c r="A2168" s="25" t="s">
        <v>195</v>
      </c>
      <c r="B2168" s="26" t="s">
        <v>103</v>
      </c>
      <c r="C2168" s="27">
        <v>4335.8999999999996</v>
      </c>
      <c r="D2168" s="28">
        <v>45488</v>
      </c>
      <c r="E21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69" spans="1:5" ht="17.5" x14ac:dyDescent="0.35">
      <c r="A2169" s="25" t="s">
        <v>195</v>
      </c>
      <c r="B2169" s="26" t="s">
        <v>104</v>
      </c>
      <c r="C2169" s="27">
        <v>18301.46</v>
      </c>
      <c r="D2169" s="28">
        <v>45853</v>
      </c>
      <c r="E21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70" spans="1:5" ht="17.5" x14ac:dyDescent="0.35">
      <c r="A2170" s="25" t="s">
        <v>195</v>
      </c>
      <c r="B2170" s="26" t="s">
        <v>105</v>
      </c>
      <c r="C2170" s="27">
        <v>1332.69</v>
      </c>
      <c r="D2170" s="28">
        <v>45853</v>
      </c>
      <c r="E21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71" spans="1:5" ht="17.5" x14ac:dyDescent="0.35">
      <c r="A2171" s="25" t="s">
        <v>195</v>
      </c>
      <c r="B2171" s="26" t="s">
        <v>106</v>
      </c>
      <c r="C2171" s="27">
        <v>2387.16</v>
      </c>
      <c r="D2171" s="28">
        <v>45853</v>
      </c>
      <c r="E21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72" spans="1:5" ht="17.5" x14ac:dyDescent="0.35">
      <c r="A2172" s="25" t="s">
        <v>195</v>
      </c>
      <c r="B2172" s="26" t="s">
        <v>107</v>
      </c>
      <c r="C2172" s="27">
        <v>173.83</v>
      </c>
      <c r="D2172" s="28">
        <v>45853</v>
      </c>
      <c r="E21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73" spans="1:5" ht="17.5" x14ac:dyDescent="0.35">
      <c r="A2173" s="25" t="s">
        <v>195</v>
      </c>
      <c r="B2173" s="26" t="s">
        <v>108</v>
      </c>
      <c r="C2173" s="27">
        <v>2270.91</v>
      </c>
      <c r="D2173" s="28">
        <v>45853</v>
      </c>
      <c r="E21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74" spans="1:5" ht="17.5" x14ac:dyDescent="0.35">
      <c r="A2174" s="25" t="s">
        <v>195</v>
      </c>
      <c r="B2174" s="26" t="s">
        <v>109</v>
      </c>
      <c r="C2174" s="27">
        <v>165.37</v>
      </c>
      <c r="D2174" s="28">
        <v>45853</v>
      </c>
      <c r="E21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75" spans="1:5" ht="17.5" x14ac:dyDescent="0.35">
      <c r="A2175" s="25" t="s">
        <v>195</v>
      </c>
      <c r="B2175" s="26" t="s">
        <v>110</v>
      </c>
      <c r="C2175" s="27">
        <v>2387.16</v>
      </c>
      <c r="D2175" s="28">
        <v>46142</v>
      </c>
      <c r="E21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76" spans="1:5" ht="17.5" x14ac:dyDescent="0.35">
      <c r="A2176" s="25" t="s">
        <v>195</v>
      </c>
      <c r="B2176" s="26" t="s">
        <v>111</v>
      </c>
      <c r="C2176" s="27">
        <v>173.83</v>
      </c>
      <c r="D2176" s="28">
        <v>46142</v>
      </c>
      <c r="E21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77" spans="1:5" ht="17.5" x14ac:dyDescent="0.35">
      <c r="A2177" s="25" t="s">
        <v>195</v>
      </c>
      <c r="B2177" s="26" t="s">
        <v>112</v>
      </c>
      <c r="C2177" s="27">
        <v>5754.24</v>
      </c>
      <c r="D2177" s="28">
        <v>45541</v>
      </c>
      <c r="E21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78" spans="1:5" ht="17.5" x14ac:dyDescent="0.35">
      <c r="A2178" s="25" t="s">
        <v>195</v>
      </c>
      <c r="B2178" s="26" t="s">
        <v>113</v>
      </c>
      <c r="C2178" s="27">
        <v>5736.71</v>
      </c>
      <c r="D2178" s="28">
        <v>45646</v>
      </c>
      <c r="E21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79" spans="1:5" ht="17.5" x14ac:dyDescent="0.35">
      <c r="A2179" s="25" t="s">
        <v>195</v>
      </c>
      <c r="B2179" s="26" t="s">
        <v>114</v>
      </c>
      <c r="C2179" s="27">
        <v>1561.63</v>
      </c>
      <c r="D2179" s="28">
        <v>45646</v>
      </c>
      <c r="E21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80" spans="1:5" ht="17.5" x14ac:dyDescent="0.35">
      <c r="A2180" s="25" t="s">
        <v>195</v>
      </c>
      <c r="B2180" s="26" t="s">
        <v>115</v>
      </c>
      <c r="C2180" s="27">
        <v>5561.87</v>
      </c>
      <c r="D2180" s="28">
        <v>45646</v>
      </c>
      <c r="E21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81" spans="1:5" ht="17.5" x14ac:dyDescent="0.35">
      <c r="A2181" s="25" t="s">
        <v>195</v>
      </c>
      <c r="B2181" s="26" t="s">
        <v>116</v>
      </c>
      <c r="C2181" s="27">
        <v>1514.04</v>
      </c>
      <c r="D2181" s="28">
        <v>45646</v>
      </c>
      <c r="E21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82" spans="1:5" ht="17.5" x14ac:dyDescent="0.35">
      <c r="A2182" s="25" t="s">
        <v>195</v>
      </c>
      <c r="B2182" s="26" t="s">
        <v>117</v>
      </c>
      <c r="C2182" s="27">
        <v>5561.87</v>
      </c>
      <c r="D2182" s="28">
        <v>45877</v>
      </c>
      <c r="E21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83" spans="1:5" ht="17.5" x14ac:dyDescent="0.35">
      <c r="A2183" s="25" t="s">
        <v>195</v>
      </c>
      <c r="B2183" s="26" t="s">
        <v>118</v>
      </c>
      <c r="C2183" s="27">
        <v>1514.04</v>
      </c>
      <c r="D2183" s="28">
        <v>45877</v>
      </c>
      <c r="E21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84" spans="1:5" ht="17.5" x14ac:dyDescent="0.35">
      <c r="A2184" s="25" t="s">
        <v>195</v>
      </c>
      <c r="B2184" s="26" t="s">
        <v>119</v>
      </c>
      <c r="C2184" s="27">
        <v>8469.2099999999991</v>
      </c>
      <c r="D2184" s="28">
        <v>45519</v>
      </c>
      <c r="E21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85" spans="1:5" ht="17.5" x14ac:dyDescent="0.35">
      <c r="A2185" s="25" t="s">
        <v>195</v>
      </c>
      <c r="B2185" s="26" t="s">
        <v>120</v>
      </c>
      <c r="C2185" s="27">
        <v>2220.11</v>
      </c>
      <c r="D2185" s="28">
        <v>45519</v>
      </c>
      <c r="E21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86" spans="1:5" ht="17.5" x14ac:dyDescent="0.35">
      <c r="A2186" s="25" t="s">
        <v>195</v>
      </c>
      <c r="B2186" s="26" t="s">
        <v>121</v>
      </c>
      <c r="C2186" s="27">
        <v>5590.24</v>
      </c>
      <c r="D2186" s="28">
        <v>45519</v>
      </c>
      <c r="E21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87" spans="1:5" ht="17.5" x14ac:dyDescent="0.35">
      <c r="A2187" s="25" t="s">
        <v>195</v>
      </c>
      <c r="B2187" s="26" t="s">
        <v>122</v>
      </c>
      <c r="C2187" s="27">
        <v>1465.42</v>
      </c>
      <c r="D2187" s="28">
        <v>45519</v>
      </c>
      <c r="E21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88" spans="1:5" ht="17.5" x14ac:dyDescent="0.35">
      <c r="A2188" s="25" t="s">
        <v>195</v>
      </c>
      <c r="B2188" s="26" t="s">
        <v>123</v>
      </c>
      <c r="C2188" s="27">
        <v>5590.24</v>
      </c>
      <c r="D2188" s="28">
        <v>45762</v>
      </c>
      <c r="E21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89" spans="1:5" ht="17.5" x14ac:dyDescent="0.35">
      <c r="A2189" s="25" t="s">
        <v>195</v>
      </c>
      <c r="B2189" s="26" t="s">
        <v>124</v>
      </c>
      <c r="C2189" s="27">
        <v>1465.42</v>
      </c>
      <c r="D2189" s="28">
        <v>45762</v>
      </c>
      <c r="E21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90" spans="1:5" ht="17.5" x14ac:dyDescent="0.35">
      <c r="A2190" s="25" t="s">
        <v>195</v>
      </c>
      <c r="B2190" s="26" t="s">
        <v>125</v>
      </c>
      <c r="C2190" s="27">
        <v>5590.24</v>
      </c>
      <c r="D2190" s="28">
        <v>46142</v>
      </c>
      <c r="E21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91" spans="1:5" ht="17.5" x14ac:dyDescent="0.35">
      <c r="A2191" s="25" t="s">
        <v>195</v>
      </c>
      <c r="B2191" s="26" t="s">
        <v>126</v>
      </c>
      <c r="C2191" s="27">
        <v>1465.42</v>
      </c>
      <c r="D2191" s="28">
        <v>46142</v>
      </c>
      <c r="E21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92" spans="1:5" ht="17.5" x14ac:dyDescent="0.35">
      <c r="A2192" s="25" t="s">
        <v>195</v>
      </c>
      <c r="B2192" s="26" t="s">
        <v>127</v>
      </c>
      <c r="C2192" s="27">
        <v>53160.78</v>
      </c>
      <c r="D2192" s="28">
        <v>45519</v>
      </c>
      <c r="E21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93" spans="1:5" ht="17.5" x14ac:dyDescent="0.35">
      <c r="A2193" s="25" t="s">
        <v>195</v>
      </c>
      <c r="B2193" s="26" t="s">
        <v>128</v>
      </c>
      <c r="C2193" s="27">
        <v>13935.54</v>
      </c>
      <c r="D2193" s="28">
        <v>45519</v>
      </c>
      <c r="E21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94" spans="1:5" ht="17.5" x14ac:dyDescent="0.35">
      <c r="A2194" s="25" t="s">
        <v>195</v>
      </c>
      <c r="B2194" s="26" t="s">
        <v>129</v>
      </c>
      <c r="C2194" s="27">
        <v>714.53</v>
      </c>
      <c r="D2194" s="28">
        <v>45961</v>
      </c>
      <c r="E21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95" spans="1:5" ht="17.5" x14ac:dyDescent="0.35">
      <c r="A2195" s="25" t="s">
        <v>195</v>
      </c>
      <c r="B2195" s="26" t="s">
        <v>130</v>
      </c>
      <c r="C2195" s="27">
        <v>187.31</v>
      </c>
      <c r="D2195" s="28">
        <v>45961</v>
      </c>
      <c r="E21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96" spans="1:5" ht="17.5" x14ac:dyDescent="0.35">
      <c r="A2196" s="25" t="s">
        <v>196</v>
      </c>
      <c r="B2196" s="26" t="s">
        <v>76</v>
      </c>
      <c r="C2196" s="27">
        <v>8832.43</v>
      </c>
      <c r="D2196" s="28">
        <v>45519</v>
      </c>
      <c r="E21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97" spans="1:5" ht="17.5" x14ac:dyDescent="0.35">
      <c r="A2197" s="25" t="s">
        <v>196</v>
      </c>
      <c r="B2197" s="26" t="s">
        <v>78</v>
      </c>
      <c r="C2197" s="27">
        <v>8541.2800000000007</v>
      </c>
      <c r="D2197" s="28">
        <v>45519</v>
      </c>
      <c r="E21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198" spans="1:5" ht="17.5" x14ac:dyDescent="0.35">
      <c r="A2198" s="25" t="s">
        <v>196</v>
      </c>
      <c r="B2198" s="26" t="s">
        <v>80</v>
      </c>
      <c r="C2198" s="27">
        <v>8541.2800000000007</v>
      </c>
      <c r="D2198" s="28">
        <v>45877</v>
      </c>
      <c r="E21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199" spans="1:5" ht="17.5" x14ac:dyDescent="0.35">
      <c r="A2199" s="25" t="s">
        <v>196</v>
      </c>
      <c r="B2199" s="26" t="s">
        <v>82</v>
      </c>
      <c r="C2199" s="27">
        <v>10095.61</v>
      </c>
      <c r="D2199" s="28">
        <v>45519</v>
      </c>
      <c r="E21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00" spans="1:5" ht="17.5" x14ac:dyDescent="0.35">
      <c r="A2200" s="25" t="s">
        <v>196</v>
      </c>
      <c r="B2200" s="26" t="s">
        <v>84</v>
      </c>
      <c r="C2200" s="27">
        <v>7914.37</v>
      </c>
      <c r="D2200" s="28">
        <v>45519</v>
      </c>
      <c r="E22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01" spans="1:5" ht="17.5" x14ac:dyDescent="0.35">
      <c r="A2201" s="25" t="s">
        <v>196</v>
      </c>
      <c r="B2201" s="26" t="s">
        <v>86</v>
      </c>
      <c r="C2201" s="27">
        <v>15816.19</v>
      </c>
      <c r="D2201" s="28">
        <v>45877</v>
      </c>
      <c r="E22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02" spans="1:5" ht="17.5" x14ac:dyDescent="0.35">
      <c r="A2202" s="25" t="s">
        <v>196</v>
      </c>
      <c r="B2202" s="26" t="s">
        <v>70</v>
      </c>
      <c r="C2202" s="27">
        <v>23625.87</v>
      </c>
      <c r="D2202" s="28">
        <v>44880</v>
      </c>
      <c r="E22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203" spans="1:5" ht="17.5" x14ac:dyDescent="0.35">
      <c r="A2203" s="25" t="s">
        <v>196</v>
      </c>
      <c r="B2203" s="26" t="s">
        <v>71</v>
      </c>
      <c r="C2203" s="27">
        <v>24829.64</v>
      </c>
      <c r="D2203" s="28">
        <v>44925</v>
      </c>
      <c r="E22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204" spans="1:5" ht="17.5" x14ac:dyDescent="0.35">
      <c r="A2204" s="25" t="s">
        <v>196</v>
      </c>
      <c r="B2204" s="26" t="s">
        <v>72</v>
      </c>
      <c r="C2204" s="27">
        <v>20923.34</v>
      </c>
      <c r="D2204" s="28">
        <v>45140</v>
      </c>
      <c r="E22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205" spans="1:5" ht="17.5" x14ac:dyDescent="0.35">
      <c r="A2205" s="25" t="s">
        <v>196</v>
      </c>
      <c r="B2205" s="26" t="s">
        <v>73</v>
      </c>
      <c r="C2205" s="27">
        <v>26464.49</v>
      </c>
      <c r="D2205" s="28">
        <v>45504</v>
      </c>
      <c r="E22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06" spans="1:5" ht="17.5" x14ac:dyDescent="0.35">
      <c r="A2206" s="25" t="s">
        <v>196</v>
      </c>
      <c r="B2206" s="26" t="s">
        <v>93</v>
      </c>
      <c r="C2206" s="27">
        <v>26464.49</v>
      </c>
      <c r="D2206" s="28">
        <v>45877</v>
      </c>
      <c r="E22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07" spans="1:5" ht="17.5" x14ac:dyDescent="0.35">
      <c r="A2207" s="25" t="s">
        <v>196</v>
      </c>
      <c r="B2207" s="26" t="s">
        <v>74</v>
      </c>
      <c r="C2207" s="27">
        <v>11754.22</v>
      </c>
      <c r="D2207" s="28">
        <v>45412</v>
      </c>
      <c r="E22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208" spans="1:5" ht="17.5" x14ac:dyDescent="0.35">
      <c r="A2208" s="25" t="s">
        <v>196</v>
      </c>
      <c r="B2208" s="26" t="s">
        <v>106</v>
      </c>
      <c r="C2208" s="27">
        <v>3338.52</v>
      </c>
      <c r="D2208" s="28">
        <v>45853</v>
      </c>
      <c r="E22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09" spans="1:5" ht="17.5" x14ac:dyDescent="0.35">
      <c r="A2209" s="25" t="s">
        <v>196</v>
      </c>
      <c r="B2209" s="26" t="s">
        <v>108</v>
      </c>
      <c r="C2209" s="27">
        <v>3175.95</v>
      </c>
      <c r="D2209" s="28">
        <v>45853</v>
      </c>
      <c r="E22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10" spans="1:5" ht="17.5" x14ac:dyDescent="0.35">
      <c r="A2210" s="25" t="s">
        <v>196</v>
      </c>
      <c r="B2210" s="26" t="s">
        <v>110</v>
      </c>
      <c r="C2210" s="27">
        <v>3338.52</v>
      </c>
      <c r="D2210" s="28">
        <v>46171</v>
      </c>
      <c r="E22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11" spans="1:5" ht="17.5" x14ac:dyDescent="0.35">
      <c r="A2211" s="25" t="s">
        <v>196</v>
      </c>
      <c r="B2211" s="26" t="s">
        <v>113</v>
      </c>
      <c r="C2211" s="27">
        <v>8022.98</v>
      </c>
      <c r="D2211" s="28">
        <v>45519</v>
      </c>
      <c r="E22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12" spans="1:5" ht="17.5" x14ac:dyDescent="0.35">
      <c r="A2212" s="25" t="s">
        <v>196</v>
      </c>
      <c r="B2212" s="26" t="s">
        <v>115</v>
      </c>
      <c r="C2212" s="27">
        <v>7778.46</v>
      </c>
      <c r="D2212" s="28">
        <v>45519</v>
      </c>
      <c r="E22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13" spans="1:5" ht="17.5" x14ac:dyDescent="0.35">
      <c r="A2213" s="25" t="s">
        <v>196</v>
      </c>
      <c r="B2213" s="26" t="s">
        <v>117</v>
      </c>
      <c r="C2213" s="27">
        <v>7778.46</v>
      </c>
      <c r="D2213" s="28">
        <v>45877</v>
      </c>
      <c r="E22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14" spans="1:5" ht="17.5" x14ac:dyDescent="0.35">
      <c r="A2214" s="25" t="s">
        <v>196</v>
      </c>
      <c r="B2214" s="26" t="s">
        <v>119</v>
      </c>
      <c r="C2214" s="27">
        <v>11844.47</v>
      </c>
      <c r="D2214" s="28">
        <v>45519</v>
      </c>
      <c r="E22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15" spans="1:5" ht="17.5" x14ac:dyDescent="0.35">
      <c r="A2215" s="25" t="s">
        <v>196</v>
      </c>
      <c r="B2215" s="26" t="s">
        <v>121</v>
      </c>
      <c r="C2215" s="27">
        <v>7818.14</v>
      </c>
      <c r="D2215" s="28">
        <v>45519</v>
      </c>
      <c r="E22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16" spans="1:5" ht="17.5" x14ac:dyDescent="0.35">
      <c r="A2216" s="25" t="s">
        <v>196</v>
      </c>
      <c r="B2216" s="26" t="s">
        <v>123</v>
      </c>
      <c r="C2216" s="27">
        <v>7818.14</v>
      </c>
      <c r="D2216" s="28">
        <v>45762</v>
      </c>
      <c r="E22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17" spans="1:5" ht="17.5" x14ac:dyDescent="0.35">
      <c r="A2217" s="25" t="s">
        <v>196</v>
      </c>
      <c r="B2217" s="26" t="s">
        <v>125</v>
      </c>
      <c r="C2217" s="27">
        <v>7818.14</v>
      </c>
      <c r="D2217" s="28">
        <v>46171</v>
      </c>
      <c r="E22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18" spans="1:5" ht="17.5" x14ac:dyDescent="0.35">
      <c r="A2218" s="25" t="s">
        <v>196</v>
      </c>
      <c r="B2218" s="26" t="s">
        <v>127</v>
      </c>
      <c r="C2218" s="27">
        <v>74347.12</v>
      </c>
      <c r="D2218" s="28">
        <v>45519</v>
      </c>
      <c r="E22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19" spans="1:5" ht="17.5" x14ac:dyDescent="0.35">
      <c r="A2219" s="25" t="s">
        <v>196</v>
      </c>
      <c r="B2219" s="26" t="s">
        <v>129</v>
      </c>
      <c r="C2219" s="27">
        <v>999.29</v>
      </c>
      <c r="D2219" s="28">
        <v>45961</v>
      </c>
      <c r="E22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20" spans="1:5" ht="17.5" x14ac:dyDescent="0.35">
      <c r="A2220" s="25" t="s">
        <v>197</v>
      </c>
      <c r="B2220" s="26" t="s">
        <v>76</v>
      </c>
      <c r="C2220" s="27">
        <v>6697.49</v>
      </c>
      <c r="D2220" s="28">
        <v>45519</v>
      </c>
      <c r="E22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21" spans="1:5" ht="17.5" x14ac:dyDescent="0.35">
      <c r="A2221" s="25" t="s">
        <v>197</v>
      </c>
      <c r="B2221" s="26" t="s">
        <v>78</v>
      </c>
      <c r="C2221" s="27">
        <v>6476.71</v>
      </c>
      <c r="D2221" s="28">
        <v>45519</v>
      </c>
      <c r="E22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22" spans="1:5" ht="17.5" x14ac:dyDescent="0.35">
      <c r="A2222" s="25" t="s">
        <v>197</v>
      </c>
      <c r="B2222" s="26" t="s">
        <v>80</v>
      </c>
      <c r="C2222" s="27">
        <v>6476.71</v>
      </c>
      <c r="D2222" s="28">
        <v>45877</v>
      </c>
      <c r="E22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23" spans="1:5" ht="17.5" x14ac:dyDescent="0.35">
      <c r="A2223" s="25" t="s">
        <v>197</v>
      </c>
      <c r="B2223" s="26" t="s">
        <v>82</v>
      </c>
      <c r="C2223" s="27">
        <v>7655.33</v>
      </c>
      <c r="D2223" s="28">
        <v>45519</v>
      </c>
      <c r="E22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24" spans="1:5" ht="17.5" x14ac:dyDescent="0.35">
      <c r="A2224" s="25" t="s">
        <v>197</v>
      </c>
      <c r="B2224" s="26" t="s">
        <v>84</v>
      </c>
      <c r="C2224" s="27">
        <v>6001.33</v>
      </c>
      <c r="D2224" s="28">
        <v>45519</v>
      </c>
      <c r="E22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25" spans="1:5" ht="17.5" x14ac:dyDescent="0.35">
      <c r="A2225" s="25" t="s">
        <v>197</v>
      </c>
      <c r="B2225" s="26" t="s">
        <v>86</v>
      </c>
      <c r="C2225" s="27">
        <v>11993.16</v>
      </c>
      <c r="D2225" s="28">
        <v>45877</v>
      </c>
      <c r="E22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26" spans="1:5" ht="17.5" x14ac:dyDescent="0.35">
      <c r="A2226" s="25" t="s">
        <v>197</v>
      </c>
      <c r="B2226" s="26" t="s">
        <v>70</v>
      </c>
      <c r="C2226" s="27">
        <v>17915.11</v>
      </c>
      <c r="D2226" s="28">
        <v>44880</v>
      </c>
      <c r="E22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227" spans="1:5" ht="17.5" x14ac:dyDescent="0.35">
      <c r="A2227" s="25" t="s">
        <v>197</v>
      </c>
      <c r="B2227" s="26" t="s">
        <v>71</v>
      </c>
      <c r="C2227" s="27">
        <v>18827.900000000001</v>
      </c>
      <c r="D2227" s="28">
        <v>44925</v>
      </c>
      <c r="E22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228" spans="1:5" ht="17.5" x14ac:dyDescent="0.35">
      <c r="A2228" s="25" t="s">
        <v>197</v>
      </c>
      <c r="B2228" s="26" t="s">
        <v>72</v>
      </c>
      <c r="C2228" s="27">
        <v>15865.83</v>
      </c>
      <c r="D2228" s="28">
        <v>45139</v>
      </c>
      <c r="E22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229" spans="1:5" ht="17.5" x14ac:dyDescent="0.35">
      <c r="A2229" s="25" t="s">
        <v>197</v>
      </c>
      <c r="B2229" s="26" t="s">
        <v>73</v>
      </c>
      <c r="C2229" s="27">
        <v>20067.580000000002</v>
      </c>
      <c r="D2229" s="28">
        <v>45504</v>
      </c>
      <c r="E22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30" spans="1:5" ht="17.5" x14ac:dyDescent="0.35">
      <c r="A2230" s="25" t="s">
        <v>197</v>
      </c>
      <c r="B2230" s="26" t="s">
        <v>93</v>
      </c>
      <c r="C2230" s="27">
        <v>20067.580000000002</v>
      </c>
      <c r="D2230" s="28">
        <v>45877</v>
      </c>
      <c r="E22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31" spans="1:5" ht="17.5" x14ac:dyDescent="0.35">
      <c r="A2231" s="25" t="s">
        <v>197</v>
      </c>
      <c r="B2231" s="26" t="s">
        <v>74</v>
      </c>
      <c r="C2231" s="27">
        <v>8913.0300000000007</v>
      </c>
      <c r="D2231" s="28">
        <v>45412</v>
      </c>
      <c r="E22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232" spans="1:5" ht="17.5" x14ac:dyDescent="0.35">
      <c r="A2232" s="25" t="s">
        <v>197</v>
      </c>
      <c r="B2232" s="26" t="s">
        <v>96</v>
      </c>
      <c r="C2232" s="27">
        <v>6377.89</v>
      </c>
      <c r="D2232" s="28">
        <v>44985</v>
      </c>
      <c r="E22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233" spans="1:5" ht="17.5" x14ac:dyDescent="0.35">
      <c r="A2233" s="25" t="s">
        <v>197</v>
      </c>
      <c r="B2233" s="26" t="s">
        <v>98</v>
      </c>
      <c r="C2233" s="27">
        <v>14879.75</v>
      </c>
      <c r="D2233" s="28">
        <v>44985</v>
      </c>
      <c r="E22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234" spans="1:5" ht="17.5" x14ac:dyDescent="0.35">
      <c r="A2234" s="25" t="s">
        <v>197</v>
      </c>
      <c r="B2234" s="26" t="s">
        <v>100</v>
      </c>
      <c r="C2234" s="27">
        <v>11194.86</v>
      </c>
      <c r="D2234" s="28">
        <v>45127</v>
      </c>
      <c r="E22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235" spans="1:5" ht="17.5" x14ac:dyDescent="0.35">
      <c r="A2235" s="25" t="s">
        <v>197</v>
      </c>
      <c r="B2235" s="26" t="s">
        <v>102</v>
      </c>
      <c r="C2235" s="27">
        <v>17540.89</v>
      </c>
      <c r="D2235" s="28">
        <v>45488</v>
      </c>
      <c r="E22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36" spans="1:5" ht="17.5" x14ac:dyDescent="0.35">
      <c r="A2236" s="25" t="s">
        <v>197</v>
      </c>
      <c r="B2236" s="26" t="s">
        <v>104</v>
      </c>
      <c r="C2236" s="27">
        <v>19408.419999999998</v>
      </c>
      <c r="D2236" s="28">
        <v>45853</v>
      </c>
      <c r="E22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37" spans="1:5" ht="17.5" x14ac:dyDescent="0.35">
      <c r="A2237" s="25" t="s">
        <v>197</v>
      </c>
      <c r="B2237" s="26" t="s">
        <v>106</v>
      </c>
      <c r="C2237" s="27">
        <v>2531.54</v>
      </c>
      <c r="D2237" s="28">
        <v>45853</v>
      </c>
      <c r="E22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38" spans="1:5" ht="17.5" x14ac:dyDescent="0.35">
      <c r="A2238" s="25" t="s">
        <v>197</v>
      </c>
      <c r="B2238" s="26" t="s">
        <v>108</v>
      </c>
      <c r="C2238" s="27">
        <v>2408.27</v>
      </c>
      <c r="D2238" s="28">
        <v>45853</v>
      </c>
      <c r="E22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39" spans="1:5" ht="17.5" x14ac:dyDescent="0.35">
      <c r="A2239" s="25" t="s">
        <v>197</v>
      </c>
      <c r="B2239" s="26" t="s">
        <v>110</v>
      </c>
      <c r="C2239" s="27">
        <v>2531.54</v>
      </c>
      <c r="D2239" s="28">
        <v>46142</v>
      </c>
      <c r="E22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40" spans="1:5" ht="17.5" x14ac:dyDescent="0.35">
      <c r="A2240" s="25" t="s">
        <v>197</v>
      </c>
      <c r="B2240" s="26" t="s">
        <v>112</v>
      </c>
      <c r="C2240" s="27">
        <v>4834.87</v>
      </c>
      <c r="D2240" s="28">
        <v>45546</v>
      </c>
      <c r="E22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41" spans="1:5" ht="17.5" x14ac:dyDescent="0.35">
      <c r="A2241" s="25" t="s">
        <v>197</v>
      </c>
      <c r="B2241" s="26" t="s">
        <v>113</v>
      </c>
      <c r="C2241" s="27">
        <v>6083.69</v>
      </c>
      <c r="D2241" s="28">
        <v>45519</v>
      </c>
      <c r="E22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42" spans="1:5" ht="17.5" x14ac:dyDescent="0.35">
      <c r="A2242" s="25" t="s">
        <v>197</v>
      </c>
      <c r="B2242" s="26" t="s">
        <v>115</v>
      </c>
      <c r="C2242" s="27">
        <v>5898.28</v>
      </c>
      <c r="D2242" s="28">
        <v>45519</v>
      </c>
      <c r="E22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43" spans="1:5" ht="17.5" x14ac:dyDescent="0.35">
      <c r="A2243" s="25" t="s">
        <v>197</v>
      </c>
      <c r="B2243" s="26" t="s">
        <v>117</v>
      </c>
      <c r="C2243" s="27">
        <v>5898.28</v>
      </c>
      <c r="D2243" s="28">
        <v>45877</v>
      </c>
      <c r="E22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44" spans="1:5" ht="17.5" x14ac:dyDescent="0.35">
      <c r="A2244" s="25" t="s">
        <v>197</v>
      </c>
      <c r="B2244" s="26" t="s">
        <v>119</v>
      </c>
      <c r="C2244" s="27">
        <v>8981.4599999999991</v>
      </c>
      <c r="D2244" s="28">
        <v>45519</v>
      </c>
      <c r="E22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45" spans="1:5" ht="17.5" x14ac:dyDescent="0.35">
      <c r="A2245" s="25" t="s">
        <v>197</v>
      </c>
      <c r="B2245" s="26" t="s">
        <v>121</v>
      </c>
      <c r="C2245" s="27">
        <v>5928.37</v>
      </c>
      <c r="D2245" s="28">
        <v>45519</v>
      </c>
      <c r="E22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46" spans="1:5" ht="17.5" x14ac:dyDescent="0.35">
      <c r="A2246" s="25" t="s">
        <v>197</v>
      </c>
      <c r="B2246" s="26" t="s">
        <v>123</v>
      </c>
      <c r="C2246" s="27">
        <v>5928.37</v>
      </c>
      <c r="D2246" s="28">
        <v>45762</v>
      </c>
      <c r="E22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47" spans="1:5" ht="17.5" x14ac:dyDescent="0.35">
      <c r="A2247" s="25" t="s">
        <v>197</v>
      </c>
      <c r="B2247" s="26" t="s">
        <v>125</v>
      </c>
      <c r="C2247" s="27">
        <v>5928.37</v>
      </c>
      <c r="D2247" s="28">
        <v>46142</v>
      </c>
      <c r="E22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48" spans="1:5" ht="17.5" x14ac:dyDescent="0.35">
      <c r="A2248" s="25" t="s">
        <v>197</v>
      </c>
      <c r="B2248" s="26" t="s">
        <v>127</v>
      </c>
      <c r="C2248" s="27">
        <v>56376.19</v>
      </c>
      <c r="D2248" s="28">
        <v>45519</v>
      </c>
      <c r="E22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49" spans="1:5" ht="17.5" x14ac:dyDescent="0.35">
      <c r="A2249" s="25" t="s">
        <v>197</v>
      </c>
      <c r="B2249" s="26" t="s">
        <v>129</v>
      </c>
      <c r="C2249" s="27">
        <v>757.74</v>
      </c>
      <c r="D2249" s="28">
        <v>45961</v>
      </c>
      <c r="E22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50" spans="1:5" ht="17.5" x14ac:dyDescent="0.35">
      <c r="A2250" s="25" t="s">
        <v>198</v>
      </c>
      <c r="B2250" s="26" t="s">
        <v>76</v>
      </c>
      <c r="C2250" s="27">
        <v>26662.84</v>
      </c>
      <c r="D2250" s="28">
        <v>45519</v>
      </c>
      <c r="E22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51" spans="1:5" ht="17.5" x14ac:dyDescent="0.35">
      <c r="A2251" s="25" t="s">
        <v>198</v>
      </c>
      <c r="B2251" s="26" t="s">
        <v>78</v>
      </c>
      <c r="C2251" s="27">
        <v>25783.91</v>
      </c>
      <c r="D2251" s="28">
        <v>45519</v>
      </c>
      <c r="E22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52" spans="1:5" ht="17.5" x14ac:dyDescent="0.35">
      <c r="A2252" s="25" t="s">
        <v>198</v>
      </c>
      <c r="B2252" s="26" t="s">
        <v>80</v>
      </c>
      <c r="C2252" s="27">
        <v>25783.91</v>
      </c>
      <c r="D2252" s="28">
        <v>45877</v>
      </c>
      <c r="E22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53" spans="1:5" ht="17.5" x14ac:dyDescent="0.35">
      <c r="A2253" s="25" t="s">
        <v>198</v>
      </c>
      <c r="B2253" s="26" t="s">
        <v>82</v>
      </c>
      <c r="C2253" s="27">
        <v>30476.04</v>
      </c>
      <c r="D2253" s="28">
        <v>45519</v>
      </c>
      <c r="E22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54" spans="1:5" ht="17.5" x14ac:dyDescent="0.35">
      <c r="A2254" s="25" t="s">
        <v>198</v>
      </c>
      <c r="B2254" s="26" t="s">
        <v>84</v>
      </c>
      <c r="C2254" s="27">
        <v>23891.439999999999</v>
      </c>
      <c r="D2254" s="28">
        <v>45519</v>
      </c>
      <c r="E22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55" spans="1:5" ht="17.5" x14ac:dyDescent="0.35">
      <c r="A2255" s="25" t="s">
        <v>198</v>
      </c>
      <c r="B2255" s="26" t="s">
        <v>86</v>
      </c>
      <c r="C2255" s="27">
        <v>47745.02</v>
      </c>
      <c r="D2255" s="28">
        <v>45877</v>
      </c>
      <c r="E22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56" spans="1:5" ht="17.5" x14ac:dyDescent="0.35">
      <c r="A2256" s="25" t="s">
        <v>198</v>
      </c>
      <c r="B2256" s="26" t="s">
        <v>70</v>
      </c>
      <c r="C2256" s="27">
        <v>71320.42</v>
      </c>
      <c r="D2256" s="28">
        <v>44880</v>
      </c>
      <c r="E22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257" spans="1:5" ht="17.5" x14ac:dyDescent="0.35">
      <c r="A2257" s="25" t="s">
        <v>198</v>
      </c>
      <c r="B2257" s="26" t="s">
        <v>71</v>
      </c>
      <c r="C2257" s="27">
        <v>74954.28</v>
      </c>
      <c r="D2257" s="28">
        <v>44925</v>
      </c>
      <c r="E22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258" spans="1:5" ht="17.5" x14ac:dyDescent="0.35">
      <c r="A2258" s="25" t="s">
        <v>198</v>
      </c>
      <c r="B2258" s="26" t="s">
        <v>72</v>
      </c>
      <c r="C2258" s="27">
        <v>63162.19</v>
      </c>
      <c r="D2258" s="28">
        <v>45139</v>
      </c>
      <c r="E22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259" spans="1:5" ht="17.5" x14ac:dyDescent="0.35">
      <c r="A2259" s="25" t="s">
        <v>198</v>
      </c>
      <c r="B2259" s="26" t="s">
        <v>73</v>
      </c>
      <c r="C2259" s="27">
        <v>79889.460000000006</v>
      </c>
      <c r="D2259" s="28">
        <v>45504</v>
      </c>
      <c r="E22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60" spans="1:5" ht="17.5" x14ac:dyDescent="0.35">
      <c r="A2260" s="25" t="s">
        <v>198</v>
      </c>
      <c r="B2260" s="26" t="s">
        <v>93</v>
      </c>
      <c r="C2260" s="27">
        <v>79889.460000000006</v>
      </c>
      <c r="D2260" s="28">
        <v>45877</v>
      </c>
      <c r="E22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61" spans="1:5" ht="17.5" x14ac:dyDescent="0.35">
      <c r="A2261" s="25" t="s">
        <v>198</v>
      </c>
      <c r="B2261" s="26" t="s">
        <v>74</v>
      </c>
      <c r="C2261" s="27">
        <v>35482.97</v>
      </c>
      <c r="D2261" s="28">
        <v>45412</v>
      </c>
      <c r="E22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262" spans="1:5" ht="17.5" x14ac:dyDescent="0.35">
      <c r="A2262" s="25" t="s">
        <v>198</v>
      </c>
      <c r="B2262" s="26" t="s">
        <v>96</v>
      </c>
      <c r="C2262" s="27">
        <v>25390.53</v>
      </c>
      <c r="D2262" s="28">
        <v>44985</v>
      </c>
      <c r="E22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263" spans="1:5" ht="17.5" x14ac:dyDescent="0.35">
      <c r="A2263" s="25" t="s">
        <v>198</v>
      </c>
      <c r="B2263" s="26" t="s">
        <v>98</v>
      </c>
      <c r="C2263" s="27">
        <v>59236.61</v>
      </c>
      <c r="D2263" s="28">
        <v>44985</v>
      </c>
      <c r="E22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264" spans="1:5" ht="17.5" x14ac:dyDescent="0.35">
      <c r="A2264" s="25" t="s">
        <v>198</v>
      </c>
      <c r="B2264" s="26" t="s">
        <v>100</v>
      </c>
      <c r="C2264" s="27">
        <v>44566.97</v>
      </c>
      <c r="D2264" s="28">
        <v>45127</v>
      </c>
      <c r="E22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265" spans="1:5" ht="17.5" x14ac:dyDescent="0.35">
      <c r="A2265" s="25" t="s">
        <v>198</v>
      </c>
      <c r="B2265" s="26" t="s">
        <v>102</v>
      </c>
      <c r="C2265" s="27">
        <v>69830.649999999994</v>
      </c>
      <c r="D2265" s="28">
        <v>45488</v>
      </c>
      <c r="E22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66" spans="1:5" ht="17.5" x14ac:dyDescent="0.35">
      <c r="A2266" s="25" t="s">
        <v>198</v>
      </c>
      <c r="B2266" s="26" t="s">
        <v>104</v>
      </c>
      <c r="C2266" s="27">
        <v>77265.33</v>
      </c>
      <c r="D2266" s="28">
        <v>45853</v>
      </c>
      <c r="E22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67" spans="1:5" ht="17.5" x14ac:dyDescent="0.35">
      <c r="A2267" s="25" t="s">
        <v>198</v>
      </c>
      <c r="B2267" s="26" t="s">
        <v>106</v>
      </c>
      <c r="C2267" s="27">
        <v>10078.120000000001</v>
      </c>
      <c r="D2267" s="28">
        <v>45853</v>
      </c>
      <c r="E22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68" spans="1:5" ht="17.5" x14ac:dyDescent="0.35">
      <c r="A2268" s="25" t="s">
        <v>198</v>
      </c>
      <c r="B2268" s="26" t="s">
        <v>108</v>
      </c>
      <c r="C2268" s="27">
        <v>9587.3700000000008</v>
      </c>
      <c r="D2268" s="28">
        <v>45853</v>
      </c>
      <c r="E22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69" spans="1:5" ht="17.5" x14ac:dyDescent="0.35">
      <c r="A2269" s="25" t="s">
        <v>198</v>
      </c>
      <c r="B2269" s="26" t="s">
        <v>110</v>
      </c>
      <c r="C2269" s="27">
        <v>10078.120000000001</v>
      </c>
      <c r="D2269" s="28">
        <v>46142</v>
      </c>
      <c r="E22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70" spans="1:5" ht="17.5" x14ac:dyDescent="0.35">
      <c r="A2270" s="25" t="s">
        <v>198</v>
      </c>
      <c r="B2270" s="26" t="s">
        <v>112</v>
      </c>
      <c r="C2270" s="27">
        <v>19247.72</v>
      </c>
      <c r="D2270" s="28">
        <v>45546</v>
      </c>
      <c r="E22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71" spans="1:5" ht="17.5" x14ac:dyDescent="0.35">
      <c r="A2271" s="25" t="s">
        <v>198</v>
      </c>
      <c r="B2271" s="26" t="s">
        <v>113</v>
      </c>
      <c r="C2271" s="27">
        <v>24219.3</v>
      </c>
      <c r="D2271" s="28">
        <v>45519</v>
      </c>
      <c r="E22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72" spans="1:5" ht="17.5" x14ac:dyDescent="0.35">
      <c r="A2272" s="25" t="s">
        <v>198</v>
      </c>
      <c r="B2272" s="26" t="s">
        <v>115</v>
      </c>
      <c r="C2272" s="27">
        <v>23481.16</v>
      </c>
      <c r="D2272" s="28">
        <v>45519</v>
      </c>
      <c r="E22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73" spans="1:5" ht="17.5" x14ac:dyDescent="0.35">
      <c r="A2273" s="25" t="s">
        <v>198</v>
      </c>
      <c r="B2273" s="26" t="s">
        <v>117</v>
      </c>
      <c r="C2273" s="27">
        <v>23481.16</v>
      </c>
      <c r="D2273" s="28">
        <v>45877</v>
      </c>
      <c r="E22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74" spans="1:5" ht="17.5" x14ac:dyDescent="0.35">
      <c r="A2274" s="25" t="s">
        <v>198</v>
      </c>
      <c r="B2274" s="26" t="s">
        <v>119</v>
      </c>
      <c r="C2274" s="27">
        <v>35755.39</v>
      </c>
      <c r="D2274" s="28">
        <v>45519</v>
      </c>
      <c r="E22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75" spans="1:5" ht="17.5" x14ac:dyDescent="0.35">
      <c r="A2275" s="25" t="s">
        <v>198</v>
      </c>
      <c r="B2275" s="26" t="s">
        <v>121</v>
      </c>
      <c r="C2275" s="27">
        <v>23600.95</v>
      </c>
      <c r="D2275" s="28">
        <v>45519</v>
      </c>
      <c r="E22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76" spans="1:5" ht="17.5" x14ac:dyDescent="0.35">
      <c r="A2276" s="25" t="s">
        <v>198</v>
      </c>
      <c r="B2276" s="26" t="s">
        <v>123</v>
      </c>
      <c r="C2276" s="27">
        <v>23600.95</v>
      </c>
      <c r="D2276" s="28">
        <v>45762</v>
      </c>
      <c r="E22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77" spans="1:5" ht="17.5" x14ac:dyDescent="0.35">
      <c r="A2277" s="25" t="s">
        <v>198</v>
      </c>
      <c r="B2277" s="26" t="s">
        <v>125</v>
      </c>
      <c r="C2277" s="27">
        <v>23600.95</v>
      </c>
      <c r="D2277" s="28">
        <v>46142</v>
      </c>
      <c r="E22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78" spans="1:5" ht="17.5" x14ac:dyDescent="0.35">
      <c r="A2278" s="25" t="s">
        <v>198</v>
      </c>
      <c r="B2278" s="26" t="s">
        <v>127</v>
      </c>
      <c r="C2278" s="27">
        <v>224434.79</v>
      </c>
      <c r="D2278" s="28">
        <v>45519</v>
      </c>
      <c r="E22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79" spans="1:5" ht="17.5" x14ac:dyDescent="0.35">
      <c r="A2279" s="25" t="s">
        <v>198</v>
      </c>
      <c r="B2279" s="26" t="s">
        <v>129</v>
      </c>
      <c r="C2279" s="27">
        <v>3016.6</v>
      </c>
      <c r="D2279" s="28">
        <v>45961</v>
      </c>
      <c r="E22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80" spans="1:5" ht="17.5" x14ac:dyDescent="0.35">
      <c r="A2280" s="25" t="s">
        <v>199</v>
      </c>
      <c r="B2280" s="26" t="s">
        <v>76</v>
      </c>
      <c r="C2280" s="27">
        <v>4642.03</v>
      </c>
      <c r="D2280" s="28">
        <v>45519</v>
      </c>
      <c r="E22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81" spans="1:5" ht="17.5" x14ac:dyDescent="0.35">
      <c r="A2281" s="25" t="s">
        <v>199</v>
      </c>
      <c r="B2281" s="26" t="s">
        <v>78</v>
      </c>
      <c r="C2281" s="27">
        <v>4489.01</v>
      </c>
      <c r="D2281" s="28">
        <v>45519</v>
      </c>
      <c r="E22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82" spans="1:5" ht="17.5" x14ac:dyDescent="0.35">
      <c r="A2282" s="25" t="s">
        <v>199</v>
      </c>
      <c r="B2282" s="26" t="s">
        <v>80</v>
      </c>
      <c r="C2282" s="27">
        <v>4489.01</v>
      </c>
      <c r="D2282" s="28">
        <v>45877</v>
      </c>
      <c r="E22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83" spans="1:5" ht="17.5" x14ac:dyDescent="0.35">
      <c r="A2283" s="25" t="s">
        <v>199</v>
      </c>
      <c r="B2283" s="26" t="s">
        <v>82</v>
      </c>
      <c r="C2283" s="27">
        <v>5305.91</v>
      </c>
      <c r="D2283" s="28">
        <v>45519</v>
      </c>
      <c r="E22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84" spans="1:5" ht="17.5" x14ac:dyDescent="0.35">
      <c r="A2284" s="25" t="s">
        <v>199</v>
      </c>
      <c r="B2284" s="26" t="s">
        <v>84</v>
      </c>
      <c r="C2284" s="27">
        <v>4159.5200000000004</v>
      </c>
      <c r="D2284" s="28">
        <v>45519</v>
      </c>
      <c r="E22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85" spans="1:5" ht="17.5" x14ac:dyDescent="0.35">
      <c r="A2285" s="25" t="s">
        <v>199</v>
      </c>
      <c r="B2285" s="26" t="s">
        <v>86</v>
      </c>
      <c r="C2285" s="27">
        <v>8312.4599999999991</v>
      </c>
      <c r="D2285" s="28">
        <v>45877</v>
      </c>
      <c r="E22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86" spans="1:5" ht="17.5" x14ac:dyDescent="0.35">
      <c r="A2286" s="25" t="s">
        <v>199</v>
      </c>
      <c r="B2286" s="26" t="s">
        <v>70</v>
      </c>
      <c r="C2286" s="27">
        <v>12416.96</v>
      </c>
      <c r="D2286" s="28">
        <v>44880</v>
      </c>
      <c r="E22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287" spans="1:5" ht="17.5" x14ac:dyDescent="0.35">
      <c r="A2287" s="25" t="s">
        <v>199</v>
      </c>
      <c r="B2287" s="26" t="s">
        <v>71</v>
      </c>
      <c r="C2287" s="27">
        <v>13049.62</v>
      </c>
      <c r="D2287" s="28">
        <v>44925</v>
      </c>
      <c r="E22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288" spans="1:5" ht="17.5" x14ac:dyDescent="0.35">
      <c r="A2288" s="25" t="s">
        <v>199</v>
      </c>
      <c r="B2288" s="26" t="s">
        <v>72</v>
      </c>
      <c r="C2288" s="27">
        <v>10996.6</v>
      </c>
      <c r="D2288" s="28">
        <v>45140</v>
      </c>
      <c r="E22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289" spans="1:5" ht="17.5" x14ac:dyDescent="0.35">
      <c r="A2289" s="25" t="s">
        <v>199</v>
      </c>
      <c r="B2289" s="26" t="s">
        <v>73</v>
      </c>
      <c r="C2289" s="27">
        <v>13908.84</v>
      </c>
      <c r="D2289" s="28">
        <v>45504</v>
      </c>
      <c r="E22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90" spans="1:5" ht="17.5" x14ac:dyDescent="0.35">
      <c r="A2290" s="25" t="s">
        <v>199</v>
      </c>
      <c r="B2290" s="26" t="s">
        <v>93</v>
      </c>
      <c r="C2290" s="27">
        <v>13908.84</v>
      </c>
      <c r="D2290" s="28">
        <v>45877</v>
      </c>
      <c r="E22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91" spans="1:5" ht="17.5" x14ac:dyDescent="0.35">
      <c r="A2291" s="25" t="s">
        <v>199</v>
      </c>
      <c r="B2291" s="26" t="s">
        <v>74</v>
      </c>
      <c r="C2291" s="27">
        <v>6177.62</v>
      </c>
      <c r="D2291" s="28">
        <v>45412</v>
      </c>
      <c r="E22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292" spans="1:5" ht="17.5" x14ac:dyDescent="0.35">
      <c r="A2292" s="25" t="s">
        <v>199</v>
      </c>
      <c r="B2292" s="26" t="s">
        <v>96</v>
      </c>
      <c r="C2292" s="27">
        <v>4420.5200000000004</v>
      </c>
      <c r="D2292" s="28">
        <v>44985</v>
      </c>
      <c r="E22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293" spans="1:5" ht="17.5" x14ac:dyDescent="0.35">
      <c r="A2293" s="25" t="s">
        <v>199</v>
      </c>
      <c r="B2293" s="26" t="s">
        <v>98</v>
      </c>
      <c r="C2293" s="27">
        <v>10313.16</v>
      </c>
      <c r="D2293" s="28">
        <v>44985</v>
      </c>
      <c r="E22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294" spans="1:5" ht="17.5" x14ac:dyDescent="0.35">
      <c r="A2294" s="25" t="s">
        <v>199</v>
      </c>
      <c r="B2294" s="26" t="s">
        <v>100</v>
      </c>
      <c r="C2294" s="27">
        <v>7759.16</v>
      </c>
      <c r="D2294" s="28">
        <v>45127</v>
      </c>
      <c r="E22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295" spans="1:5" ht="17.5" x14ac:dyDescent="0.35">
      <c r="A2295" s="25" t="s">
        <v>199</v>
      </c>
      <c r="B2295" s="26" t="s">
        <v>102</v>
      </c>
      <c r="C2295" s="27">
        <v>12157.59</v>
      </c>
      <c r="D2295" s="28">
        <v>45488</v>
      </c>
      <c r="E22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296" spans="1:5" ht="17.5" x14ac:dyDescent="0.35">
      <c r="A2296" s="25" t="s">
        <v>199</v>
      </c>
      <c r="B2296" s="26" t="s">
        <v>104</v>
      </c>
      <c r="C2296" s="27">
        <v>13451.97</v>
      </c>
      <c r="D2296" s="28">
        <v>45853</v>
      </c>
      <c r="E22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97" spans="1:5" ht="17.5" x14ac:dyDescent="0.35">
      <c r="A2297" s="25" t="s">
        <v>199</v>
      </c>
      <c r="B2297" s="26" t="s">
        <v>106</v>
      </c>
      <c r="C2297" s="27">
        <v>1754.61</v>
      </c>
      <c r="D2297" s="28">
        <v>45853</v>
      </c>
      <c r="E22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98" spans="1:5" ht="17.5" x14ac:dyDescent="0.35">
      <c r="A2298" s="25" t="s">
        <v>199</v>
      </c>
      <c r="B2298" s="26" t="s">
        <v>108</v>
      </c>
      <c r="C2298" s="27">
        <v>1669.17</v>
      </c>
      <c r="D2298" s="28">
        <v>45853</v>
      </c>
      <c r="E22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299" spans="1:5" ht="17.5" x14ac:dyDescent="0.35">
      <c r="A2299" s="25" t="s">
        <v>199</v>
      </c>
      <c r="B2299" s="26" t="s">
        <v>110</v>
      </c>
      <c r="C2299" s="27">
        <v>1754.61</v>
      </c>
      <c r="D2299" s="28">
        <v>46142</v>
      </c>
      <c r="E22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00" spans="1:5" ht="17.5" x14ac:dyDescent="0.35">
      <c r="A2300" s="25" t="s">
        <v>199</v>
      </c>
      <c r="B2300" s="26" t="s">
        <v>112</v>
      </c>
      <c r="C2300" s="27">
        <v>3351.05</v>
      </c>
      <c r="D2300" s="28">
        <v>45541</v>
      </c>
      <c r="E23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01" spans="1:5" ht="17.5" x14ac:dyDescent="0.35">
      <c r="A2301" s="25" t="s">
        <v>199</v>
      </c>
      <c r="B2301" s="26" t="s">
        <v>113</v>
      </c>
      <c r="C2301" s="27">
        <v>4216.6000000000004</v>
      </c>
      <c r="D2301" s="28">
        <v>45519</v>
      </c>
      <c r="E23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02" spans="1:5" ht="17.5" x14ac:dyDescent="0.35">
      <c r="A2302" s="25" t="s">
        <v>199</v>
      </c>
      <c r="B2302" s="26" t="s">
        <v>115</v>
      </c>
      <c r="C2302" s="27">
        <v>4088.09</v>
      </c>
      <c r="D2302" s="28">
        <v>45519</v>
      </c>
      <c r="E23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03" spans="1:5" ht="17.5" x14ac:dyDescent="0.35">
      <c r="A2303" s="25" t="s">
        <v>199</v>
      </c>
      <c r="B2303" s="26" t="s">
        <v>117</v>
      </c>
      <c r="C2303" s="27">
        <v>4088.09</v>
      </c>
      <c r="D2303" s="28">
        <v>45877</v>
      </c>
      <c r="E23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04" spans="1:5" ht="17.5" x14ac:dyDescent="0.35">
      <c r="A2304" s="25" t="s">
        <v>199</v>
      </c>
      <c r="B2304" s="26" t="s">
        <v>119</v>
      </c>
      <c r="C2304" s="27">
        <v>6225.05</v>
      </c>
      <c r="D2304" s="28">
        <v>45519</v>
      </c>
      <c r="E23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05" spans="1:5" ht="17.5" x14ac:dyDescent="0.35">
      <c r="A2305" s="25" t="s">
        <v>199</v>
      </c>
      <c r="B2305" s="26" t="s">
        <v>121</v>
      </c>
      <c r="C2305" s="27">
        <v>4108.95</v>
      </c>
      <c r="D2305" s="28">
        <v>45519</v>
      </c>
      <c r="E23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06" spans="1:5" ht="17.5" x14ac:dyDescent="0.35">
      <c r="A2306" s="25" t="s">
        <v>199</v>
      </c>
      <c r="B2306" s="26" t="s">
        <v>123</v>
      </c>
      <c r="C2306" s="27">
        <v>4108.95</v>
      </c>
      <c r="D2306" s="28">
        <v>45762</v>
      </c>
      <c r="E23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07" spans="1:5" ht="17.5" x14ac:dyDescent="0.35">
      <c r="A2307" s="25" t="s">
        <v>199</v>
      </c>
      <c r="B2307" s="26" t="s">
        <v>125</v>
      </c>
      <c r="C2307" s="27">
        <v>4108.95</v>
      </c>
      <c r="D2307" s="28">
        <v>46142</v>
      </c>
      <c r="E23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08" spans="1:5" ht="17.5" x14ac:dyDescent="0.35">
      <c r="A2308" s="25" t="s">
        <v>199</v>
      </c>
      <c r="B2308" s="26" t="s">
        <v>127</v>
      </c>
      <c r="C2308" s="27">
        <v>39074.339999999997</v>
      </c>
      <c r="D2308" s="28">
        <v>45519</v>
      </c>
      <c r="E23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09" spans="1:5" ht="17.5" x14ac:dyDescent="0.35">
      <c r="A2309" s="25" t="s">
        <v>199</v>
      </c>
      <c r="B2309" s="26" t="s">
        <v>129</v>
      </c>
      <c r="C2309" s="27">
        <v>525.19000000000005</v>
      </c>
      <c r="D2309" s="28">
        <v>45961</v>
      </c>
      <c r="E23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10" spans="1:5" ht="17.5" x14ac:dyDescent="0.35">
      <c r="A2310" s="25" t="s">
        <v>200</v>
      </c>
      <c r="B2310" s="26" t="s">
        <v>77</v>
      </c>
      <c r="C2310" s="27">
        <v>3396.99</v>
      </c>
      <c r="D2310" s="28">
        <v>45519</v>
      </c>
      <c r="E23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11" spans="1:5" ht="17.5" x14ac:dyDescent="0.35">
      <c r="A2311" s="25" t="s">
        <v>200</v>
      </c>
      <c r="B2311" s="26" t="s">
        <v>79</v>
      </c>
      <c r="C2311" s="27">
        <v>3285</v>
      </c>
      <c r="D2311" s="28">
        <v>45519</v>
      </c>
      <c r="E23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12" spans="1:5" ht="17.5" x14ac:dyDescent="0.35">
      <c r="A2312" s="25" t="s">
        <v>200</v>
      </c>
      <c r="B2312" s="26" t="s">
        <v>80</v>
      </c>
      <c r="C2312" s="27">
        <v>12067.56</v>
      </c>
      <c r="D2312" s="28">
        <v>45877</v>
      </c>
      <c r="E23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13" spans="1:5" ht="17.5" x14ac:dyDescent="0.35">
      <c r="A2313" s="25" t="s">
        <v>200</v>
      </c>
      <c r="B2313" s="26" t="s">
        <v>81</v>
      </c>
      <c r="C2313" s="27">
        <v>982.12</v>
      </c>
      <c r="D2313" s="28">
        <v>45877</v>
      </c>
      <c r="E23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14" spans="1:5" ht="17.5" x14ac:dyDescent="0.35">
      <c r="A2314" s="25" t="s">
        <v>200</v>
      </c>
      <c r="B2314" s="26" t="s">
        <v>83</v>
      </c>
      <c r="C2314" s="27">
        <v>3739.05</v>
      </c>
      <c r="D2314" s="28">
        <v>45519</v>
      </c>
      <c r="E23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15" spans="1:5" ht="17.5" x14ac:dyDescent="0.35">
      <c r="A2315" s="25" t="s">
        <v>200</v>
      </c>
      <c r="B2315" s="26" t="s">
        <v>85</v>
      </c>
      <c r="C2315" s="27">
        <v>2931.2</v>
      </c>
      <c r="D2315" s="28">
        <v>45519</v>
      </c>
      <c r="E23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16" spans="1:5" ht="17.5" x14ac:dyDescent="0.35">
      <c r="A2316" s="25" t="s">
        <v>200</v>
      </c>
      <c r="B2316" s="26" t="s">
        <v>86</v>
      </c>
      <c r="C2316" s="27">
        <v>22345.94</v>
      </c>
      <c r="D2316" s="28">
        <v>45877</v>
      </c>
      <c r="E23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17" spans="1:5" ht="17.5" x14ac:dyDescent="0.35">
      <c r="A2317" s="25" t="s">
        <v>200</v>
      </c>
      <c r="B2317" s="26" t="s">
        <v>87</v>
      </c>
      <c r="C2317" s="27">
        <v>1627.2</v>
      </c>
      <c r="D2317" s="28">
        <v>45877</v>
      </c>
      <c r="E23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18" spans="1:5" ht="17.5" x14ac:dyDescent="0.35">
      <c r="A2318" s="25" t="s">
        <v>200</v>
      </c>
      <c r="B2318" s="26" t="s">
        <v>88</v>
      </c>
      <c r="C2318" s="27">
        <v>2430.67</v>
      </c>
      <c r="D2318" s="28">
        <v>45127</v>
      </c>
      <c r="E23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319" spans="1:5" ht="17.5" x14ac:dyDescent="0.35">
      <c r="A2319" s="25" t="s">
        <v>200</v>
      </c>
      <c r="B2319" s="26" t="s">
        <v>89</v>
      </c>
      <c r="C2319" s="27">
        <v>2554.52</v>
      </c>
      <c r="D2319" s="28">
        <v>45127</v>
      </c>
      <c r="E23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320" spans="1:5" ht="17.5" x14ac:dyDescent="0.35">
      <c r="A2320" s="25" t="s">
        <v>200</v>
      </c>
      <c r="B2320" s="26" t="s">
        <v>90</v>
      </c>
      <c r="C2320" s="27">
        <v>2152.63</v>
      </c>
      <c r="D2320" s="28">
        <v>45140</v>
      </c>
      <c r="E23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321" spans="1:5" ht="17.5" x14ac:dyDescent="0.35">
      <c r="A2321" s="25" t="s">
        <v>200</v>
      </c>
      <c r="B2321" s="26" t="s">
        <v>73</v>
      </c>
      <c r="C2321" s="27">
        <v>37390.400000000001</v>
      </c>
      <c r="D2321" s="28">
        <v>45504</v>
      </c>
      <c r="E23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22" spans="1:5" ht="17.5" x14ac:dyDescent="0.35">
      <c r="A2322" s="25" t="s">
        <v>200</v>
      </c>
      <c r="B2322" s="26" t="s">
        <v>92</v>
      </c>
      <c r="C2322" s="27">
        <v>381.26</v>
      </c>
      <c r="D2322" s="28">
        <v>45504</v>
      </c>
      <c r="E23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23" spans="1:5" ht="17.5" x14ac:dyDescent="0.35">
      <c r="A2323" s="25" t="s">
        <v>200</v>
      </c>
      <c r="B2323" s="26" t="s">
        <v>93</v>
      </c>
      <c r="C2323" s="27">
        <v>37390.400000000001</v>
      </c>
      <c r="D2323" s="28">
        <v>45877</v>
      </c>
      <c r="E23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24" spans="1:5" ht="17.5" x14ac:dyDescent="0.35">
      <c r="A2324" s="25" t="s">
        <v>200</v>
      </c>
      <c r="B2324" s="26" t="s">
        <v>94</v>
      </c>
      <c r="C2324" s="27">
        <v>2722.71</v>
      </c>
      <c r="D2324" s="28">
        <v>45877</v>
      </c>
      <c r="E23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25" spans="1:5" ht="17.5" x14ac:dyDescent="0.35">
      <c r="A2325" s="25" t="s">
        <v>200</v>
      </c>
      <c r="B2325" s="26" t="s">
        <v>95</v>
      </c>
      <c r="C2325" s="27">
        <v>1209.29</v>
      </c>
      <c r="D2325" s="28">
        <v>45412</v>
      </c>
      <c r="E23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326" spans="1:5" ht="17.5" x14ac:dyDescent="0.35">
      <c r="A2326" s="25" t="s">
        <v>200</v>
      </c>
      <c r="B2326" s="26" t="s">
        <v>97</v>
      </c>
      <c r="C2326" s="27">
        <v>865.34</v>
      </c>
      <c r="D2326" s="28">
        <v>45127</v>
      </c>
      <c r="E23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327" spans="1:5" ht="17.5" x14ac:dyDescent="0.35">
      <c r="A2327" s="25" t="s">
        <v>200</v>
      </c>
      <c r="B2327" s="26" t="s">
        <v>99</v>
      </c>
      <c r="C2327" s="27">
        <v>2018.85</v>
      </c>
      <c r="D2327" s="28">
        <v>45127</v>
      </c>
      <c r="E23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328" spans="1:5" ht="17.5" x14ac:dyDescent="0.35">
      <c r="A2328" s="25" t="s">
        <v>200</v>
      </c>
      <c r="B2328" s="26" t="s">
        <v>101</v>
      </c>
      <c r="C2328" s="27">
        <v>1518.88</v>
      </c>
      <c r="D2328" s="28">
        <v>45127</v>
      </c>
      <c r="E23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329" spans="1:5" ht="17.5" x14ac:dyDescent="0.35">
      <c r="A2329" s="25" t="s">
        <v>200</v>
      </c>
      <c r="B2329" s="26" t="s">
        <v>103</v>
      </c>
      <c r="C2329" s="27">
        <v>2379.9</v>
      </c>
      <c r="D2329" s="28">
        <v>45488</v>
      </c>
      <c r="E23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30" spans="1:5" ht="17.5" x14ac:dyDescent="0.35">
      <c r="A2330" s="25" t="s">
        <v>200</v>
      </c>
      <c r="B2330" s="26" t="s">
        <v>104</v>
      </c>
      <c r="C2330" s="27">
        <v>36162.239999999998</v>
      </c>
      <c r="D2330" s="28">
        <v>45853</v>
      </c>
      <c r="E23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31" spans="1:5" ht="17.5" x14ac:dyDescent="0.35">
      <c r="A2331" s="25" t="s">
        <v>200</v>
      </c>
      <c r="B2331" s="26" t="s">
        <v>105</v>
      </c>
      <c r="C2331" s="27">
        <v>2633.28</v>
      </c>
      <c r="D2331" s="28">
        <v>45853</v>
      </c>
      <c r="E23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32" spans="1:5" ht="17.5" x14ac:dyDescent="0.35">
      <c r="A2332" s="25" t="s">
        <v>200</v>
      </c>
      <c r="B2332" s="26" t="s">
        <v>106</v>
      </c>
      <c r="C2332" s="27">
        <v>4716.83</v>
      </c>
      <c r="D2332" s="28">
        <v>45853</v>
      </c>
      <c r="E23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33" spans="1:5" ht="17.5" x14ac:dyDescent="0.35">
      <c r="A2333" s="25" t="s">
        <v>200</v>
      </c>
      <c r="B2333" s="26" t="s">
        <v>107</v>
      </c>
      <c r="C2333" s="27">
        <v>343.47</v>
      </c>
      <c r="D2333" s="28">
        <v>45853</v>
      </c>
      <c r="E23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34" spans="1:5" ht="17.5" x14ac:dyDescent="0.35">
      <c r="A2334" s="25" t="s">
        <v>200</v>
      </c>
      <c r="B2334" s="26" t="s">
        <v>108</v>
      </c>
      <c r="C2334" s="27">
        <v>4487.1400000000003</v>
      </c>
      <c r="D2334" s="28">
        <v>45853</v>
      </c>
      <c r="E23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35" spans="1:5" ht="17.5" x14ac:dyDescent="0.35">
      <c r="A2335" s="25" t="s">
        <v>200</v>
      </c>
      <c r="B2335" s="26" t="s">
        <v>109</v>
      </c>
      <c r="C2335" s="27">
        <v>326.75</v>
      </c>
      <c r="D2335" s="28">
        <v>45853</v>
      </c>
      <c r="E23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36" spans="1:5" ht="17.5" x14ac:dyDescent="0.35">
      <c r="A2336" s="25" t="s">
        <v>200</v>
      </c>
      <c r="B2336" s="26" t="s">
        <v>110</v>
      </c>
      <c r="C2336" s="27">
        <v>4716.83</v>
      </c>
      <c r="D2336" s="28">
        <v>46142</v>
      </c>
      <c r="E23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37" spans="1:5" ht="17.5" x14ac:dyDescent="0.35">
      <c r="A2337" s="25" t="s">
        <v>200</v>
      </c>
      <c r="B2337" s="26" t="s">
        <v>111</v>
      </c>
      <c r="C2337" s="27">
        <v>343.47</v>
      </c>
      <c r="D2337" s="28">
        <v>46142</v>
      </c>
      <c r="E23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38" spans="1:5" ht="17.5" x14ac:dyDescent="0.35">
      <c r="A2338" s="25" t="s">
        <v>200</v>
      </c>
      <c r="B2338" s="26" t="s">
        <v>114</v>
      </c>
      <c r="C2338" s="27">
        <v>3085.66</v>
      </c>
      <c r="D2338" s="28">
        <v>45519</v>
      </c>
      <c r="E23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39" spans="1:5" ht="17.5" x14ac:dyDescent="0.35">
      <c r="A2339" s="25" t="s">
        <v>200</v>
      </c>
      <c r="B2339" s="26" t="s">
        <v>116</v>
      </c>
      <c r="C2339" s="27">
        <v>2991.62</v>
      </c>
      <c r="D2339" s="28">
        <v>45519</v>
      </c>
      <c r="E23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40" spans="1:5" ht="17.5" x14ac:dyDescent="0.35">
      <c r="A2340" s="25" t="s">
        <v>200</v>
      </c>
      <c r="B2340" s="26" t="s">
        <v>117</v>
      </c>
      <c r="C2340" s="27">
        <v>10989.81</v>
      </c>
      <c r="D2340" s="28">
        <v>45877</v>
      </c>
      <c r="E23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41" spans="1:5" ht="17.5" x14ac:dyDescent="0.35">
      <c r="A2341" s="25" t="s">
        <v>200</v>
      </c>
      <c r="B2341" s="26" t="s">
        <v>118</v>
      </c>
      <c r="C2341" s="27">
        <v>894.41</v>
      </c>
      <c r="D2341" s="28">
        <v>45877</v>
      </c>
      <c r="E23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42" spans="1:5" ht="17.5" x14ac:dyDescent="0.35">
      <c r="A2342" s="25" t="s">
        <v>200</v>
      </c>
      <c r="B2342" s="26" t="s">
        <v>120</v>
      </c>
      <c r="C2342" s="27">
        <v>4386.7700000000004</v>
      </c>
      <c r="D2342" s="28">
        <v>45519</v>
      </c>
      <c r="E23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43" spans="1:5" ht="17.5" x14ac:dyDescent="0.35">
      <c r="A2343" s="25" t="s">
        <v>200</v>
      </c>
      <c r="B2343" s="26" t="s">
        <v>122</v>
      </c>
      <c r="C2343" s="27">
        <v>2895.56</v>
      </c>
      <c r="D2343" s="28">
        <v>45519</v>
      </c>
      <c r="E23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44" spans="1:5" ht="17.5" x14ac:dyDescent="0.35">
      <c r="A2344" s="25" t="s">
        <v>200</v>
      </c>
      <c r="B2344" s="26" t="s">
        <v>123</v>
      </c>
      <c r="C2344" s="27">
        <v>11045.87</v>
      </c>
      <c r="D2344" s="28">
        <v>45762</v>
      </c>
      <c r="E23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45" spans="1:5" ht="17.5" x14ac:dyDescent="0.35">
      <c r="A2345" s="25" t="s">
        <v>200</v>
      </c>
      <c r="B2345" s="26" t="s">
        <v>124</v>
      </c>
      <c r="C2345" s="27">
        <v>804.35</v>
      </c>
      <c r="D2345" s="28">
        <v>45762</v>
      </c>
      <c r="E23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46" spans="1:5" ht="17.5" x14ac:dyDescent="0.35">
      <c r="A2346" s="25" t="s">
        <v>200</v>
      </c>
      <c r="B2346" s="26" t="s">
        <v>125</v>
      </c>
      <c r="C2346" s="27">
        <v>11045.87</v>
      </c>
      <c r="D2346" s="28">
        <v>46142</v>
      </c>
      <c r="E23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47" spans="1:5" ht="17.5" x14ac:dyDescent="0.35">
      <c r="A2347" s="25" t="s">
        <v>200</v>
      </c>
      <c r="B2347" s="26" t="s">
        <v>126</v>
      </c>
      <c r="C2347" s="27">
        <v>804.35</v>
      </c>
      <c r="D2347" s="28">
        <v>46142</v>
      </c>
      <c r="E23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48" spans="1:5" ht="17.5" x14ac:dyDescent="0.35">
      <c r="A2348" s="25" t="s">
        <v>200</v>
      </c>
      <c r="B2348" s="26" t="s">
        <v>128</v>
      </c>
      <c r="C2348" s="27">
        <v>27535.52</v>
      </c>
      <c r="D2348" s="28">
        <v>45519</v>
      </c>
      <c r="E23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49" spans="1:5" ht="17.5" x14ac:dyDescent="0.35">
      <c r="A2349" s="25" t="s">
        <v>200</v>
      </c>
      <c r="B2349" s="26" t="s">
        <v>129</v>
      </c>
      <c r="C2349" s="27">
        <v>1411.85</v>
      </c>
      <c r="D2349" s="28">
        <v>45961</v>
      </c>
      <c r="E23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50" spans="1:5" ht="17.5" x14ac:dyDescent="0.35">
      <c r="A2350" s="25" t="s">
        <v>200</v>
      </c>
      <c r="B2350" s="26" t="s">
        <v>130</v>
      </c>
      <c r="C2350" s="27">
        <v>102.81</v>
      </c>
      <c r="D2350" s="28">
        <v>45961</v>
      </c>
      <c r="E23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51" spans="1:5" ht="17.5" x14ac:dyDescent="0.35">
      <c r="A2351" s="25" t="s">
        <v>201</v>
      </c>
      <c r="B2351" s="26" t="s">
        <v>76</v>
      </c>
      <c r="C2351" s="27">
        <v>29791.69</v>
      </c>
      <c r="D2351" s="28">
        <v>45519</v>
      </c>
      <c r="E23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52" spans="1:5" ht="17.5" x14ac:dyDescent="0.35">
      <c r="A2352" s="25" t="s">
        <v>201</v>
      </c>
      <c r="B2352" s="26" t="s">
        <v>78</v>
      </c>
      <c r="C2352" s="27">
        <v>28809.61</v>
      </c>
      <c r="D2352" s="28">
        <v>45519</v>
      </c>
      <c r="E23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53" spans="1:5" ht="17.5" x14ac:dyDescent="0.35">
      <c r="A2353" s="25" t="s">
        <v>201</v>
      </c>
      <c r="B2353" s="26" t="s">
        <v>80</v>
      </c>
      <c r="C2353" s="27">
        <v>28809.61</v>
      </c>
      <c r="D2353" s="28">
        <v>45877</v>
      </c>
      <c r="E23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54" spans="1:5" ht="17.5" x14ac:dyDescent="0.35">
      <c r="A2354" s="25" t="s">
        <v>201</v>
      </c>
      <c r="B2354" s="26" t="s">
        <v>82</v>
      </c>
      <c r="C2354" s="27">
        <v>34052.36</v>
      </c>
      <c r="D2354" s="28">
        <v>45519</v>
      </c>
      <c r="E23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55" spans="1:5" ht="17.5" x14ac:dyDescent="0.35">
      <c r="A2355" s="25" t="s">
        <v>201</v>
      </c>
      <c r="B2355" s="26" t="s">
        <v>84</v>
      </c>
      <c r="C2355" s="27">
        <v>26695.06</v>
      </c>
      <c r="D2355" s="28">
        <v>45519</v>
      </c>
      <c r="E23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56" spans="1:5" ht="17.5" x14ac:dyDescent="0.35">
      <c r="A2356" s="25" t="s">
        <v>201</v>
      </c>
      <c r="B2356" s="26" t="s">
        <v>86</v>
      </c>
      <c r="C2356" s="27">
        <v>53347.82</v>
      </c>
      <c r="D2356" s="28">
        <v>45877</v>
      </c>
      <c r="E23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57" spans="1:5" ht="17.5" x14ac:dyDescent="0.35">
      <c r="A2357" s="25" t="s">
        <v>201</v>
      </c>
      <c r="B2357" s="26" t="s">
        <v>70</v>
      </c>
      <c r="C2357" s="27">
        <v>79689.759999999995</v>
      </c>
      <c r="D2357" s="28">
        <v>44880</v>
      </c>
      <c r="E23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358" spans="1:5" ht="17.5" x14ac:dyDescent="0.35">
      <c r="A2358" s="25" t="s">
        <v>201</v>
      </c>
      <c r="B2358" s="26" t="s">
        <v>71</v>
      </c>
      <c r="C2358" s="27">
        <v>83750.06</v>
      </c>
      <c r="D2358" s="28">
        <v>44925</v>
      </c>
      <c r="E23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359" spans="1:5" ht="17.5" x14ac:dyDescent="0.35">
      <c r="A2359" s="25" t="s">
        <v>201</v>
      </c>
      <c r="B2359" s="26" t="s">
        <v>72</v>
      </c>
      <c r="C2359" s="27">
        <v>70574.17</v>
      </c>
      <c r="D2359" s="28">
        <v>45139</v>
      </c>
      <c r="E23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360" spans="1:5" ht="17.5" x14ac:dyDescent="0.35">
      <c r="A2360" s="25" t="s">
        <v>201</v>
      </c>
      <c r="B2360" s="26" t="s">
        <v>73</v>
      </c>
      <c r="C2360" s="27">
        <v>89264.37</v>
      </c>
      <c r="D2360" s="28">
        <v>45504</v>
      </c>
      <c r="E23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61" spans="1:5" ht="17.5" x14ac:dyDescent="0.35">
      <c r="A2361" s="25" t="s">
        <v>201</v>
      </c>
      <c r="B2361" s="26" t="s">
        <v>93</v>
      </c>
      <c r="C2361" s="27">
        <v>89264.37</v>
      </c>
      <c r="D2361" s="28">
        <v>45877</v>
      </c>
      <c r="E23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62" spans="1:5" ht="17.5" x14ac:dyDescent="0.35">
      <c r="A2362" s="25" t="s">
        <v>201</v>
      </c>
      <c r="B2362" s="26" t="s">
        <v>74</v>
      </c>
      <c r="C2362" s="27">
        <v>39646.839999999997</v>
      </c>
      <c r="D2362" s="28">
        <v>45412</v>
      </c>
      <c r="E23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363" spans="1:5" ht="17.5" x14ac:dyDescent="0.35">
      <c r="A2363" s="25" t="s">
        <v>201</v>
      </c>
      <c r="B2363" s="26" t="s">
        <v>96</v>
      </c>
      <c r="C2363" s="27">
        <v>28370.07</v>
      </c>
      <c r="D2363" s="28">
        <v>44985</v>
      </c>
      <c r="E23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364" spans="1:5" ht="17.5" x14ac:dyDescent="0.35">
      <c r="A2364" s="25" t="s">
        <v>201</v>
      </c>
      <c r="B2364" s="26" t="s">
        <v>98</v>
      </c>
      <c r="C2364" s="27">
        <v>66187.94</v>
      </c>
      <c r="D2364" s="28">
        <v>44985</v>
      </c>
      <c r="E23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365" spans="1:5" ht="17.5" x14ac:dyDescent="0.35">
      <c r="A2365" s="25" t="s">
        <v>201</v>
      </c>
      <c r="B2365" s="26" t="s">
        <v>100</v>
      </c>
      <c r="C2365" s="27">
        <v>49796.83</v>
      </c>
      <c r="D2365" s="28">
        <v>45127</v>
      </c>
      <c r="E23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366" spans="1:5" ht="17.5" x14ac:dyDescent="0.35">
      <c r="A2366" s="25" t="s">
        <v>201</v>
      </c>
      <c r="B2366" s="26" t="s">
        <v>102</v>
      </c>
      <c r="C2366" s="27">
        <v>78025.17</v>
      </c>
      <c r="D2366" s="28">
        <v>45488</v>
      </c>
      <c r="E23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67" spans="1:5" ht="17.5" x14ac:dyDescent="0.35">
      <c r="A2367" s="25" t="s">
        <v>201</v>
      </c>
      <c r="B2367" s="26" t="s">
        <v>104</v>
      </c>
      <c r="C2367" s="27">
        <v>86332.31</v>
      </c>
      <c r="D2367" s="28">
        <v>45853</v>
      </c>
      <c r="E23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68" spans="1:5" ht="17.5" x14ac:dyDescent="0.35">
      <c r="A2368" s="25" t="s">
        <v>201</v>
      </c>
      <c r="B2368" s="26" t="s">
        <v>106</v>
      </c>
      <c r="C2368" s="27">
        <v>11260.77</v>
      </c>
      <c r="D2368" s="28">
        <v>45853</v>
      </c>
      <c r="E23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69" spans="1:5" ht="17.5" x14ac:dyDescent="0.35">
      <c r="A2369" s="25" t="s">
        <v>201</v>
      </c>
      <c r="B2369" s="26" t="s">
        <v>108</v>
      </c>
      <c r="C2369" s="27">
        <v>10712.43</v>
      </c>
      <c r="D2369" s="28">
        <v>45853</v>
      </c>
      <c r="E23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70" spans="1:5" ht="17.5" x14ac:dyDescent="0.35">
      <c r="A2370" s="25" t="s">
        <v>201</v>
      </c>
      <c r="B2370" s="26" t="s">
        <v>110</v>
      </c>
      <c r="C2370" s="27">
        <v>11260.77</v>
      </c>
      <c r="D2370" s="28">
        <v>46142</v>
      </c>
      <c r="E23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71" spans="1:5" ht="17.5" x14ac:dyDescent="0.35">
      <c r="A2371" s="25" t="s">
        <v>201</v>
      </c>
      <c r="B2371" s="26" t="s">
        <v>112</v>
      </c>
      <c r="C2371" s="27">
        <v>21506.41</v>
      </c>
      <c r="D2371" s="28">
        <v>45546</v>
      </c>
      <c r="E23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72" spans="1:5" ht="17.5" x14ac:dyDescent="0.35">
      <c r="A2372" s="25" t="s">
        <v>201</v>
      </c>
      <c r="B2372" s="26" t="s">
        <v>113</v>
      </c>
      <c r="C2372" s="27">
        <v>27061.39</v>
      </c>
      <c r="D2372" s="28">
        <v>45519</v>
      </c>
      <c r="E23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73" spans="1:5" ht="17.5" x14ac:dyDescent="0.35">
      <c r="A2373" s="25" t="s">
        <v>201</v>
      </c>
      <c r="B2373" s="26" t="s">
        <v>115</v>
      </c>
      <c r="C2373" s="27">
        <v>26236.639999999999</v>
      </c>
      <c r="D2373" s="28">
        <v>45519</v>
      </c>
      <c r="E23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74" spans="1:5" ht="17.5" x14ac:dyDescent="0.35">
      <c r="A2374" s="25" t="s">
        <v>201</v>
      </c>
      <c r="B2374" s="26" t="s">
        <v>117</v>
      </c>
      <c r="C2374" s="27">
        <v>26236.639999999999</v>
      </c>
      <c r="D2374" s="28">
        <v>45877</v>
      </c>
      <c r="E23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75" spans="1:5" ht="17.5" x14ac:dyDescent="0.35">
      <c r="A2375" s="25" t="s">
        <v>201</v>
      </c>
      <c r="B2375" s="26" t="s">
        <v>119</v>
      </c>
      <c r="C2375" s="27">
        <v>39951.24</v>
      </c>
      <c r="D2375" s="28">
        <v>45519</v>
      </c>
      <c r="E23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76" spans="1:5" ht="17.5" x14ac:dyDescent="0.35">
      <c r="A2376" s="25" t="s">
        <v>201</v>
      </c>
      <c r="B2376" s="26" t="s">
        <v>121</v>
      </c>
      <c r="C2376" s="27">
        <v>26370.48</v>
      </c>
      <c r="D2376" s="28">
        <v>45519</v>
      </c>
      <c r="E23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77" spans="1:5" ht="17.5" x14ac:dyDescent="0.35">
      <c r="A2377" s="25" t="s">
        <v>201</v>
      </c>
      <c r="B2377" s="26" t="s">
        <v>123</v>
      </c>
      <c r="C2377" s="27">
        <v>26370.48</v>
      </c>
      <c r="D2377" s="28">
        <v>45762</v>
      </c>
      <c r="E23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78" spans="1:5" ht="17.5" x14ac:dyDescent="0.35">
      <c r="A2378" s="25" t="s">
        <v>201</v>
      </c>
      <c r="B2378" s="26" t="s">
        <v>125</v>
      </c>
      <c r="C2378" s="27">
        <v>26370.48</v>
      </c>
      <c r="D2378" s="28">
        <v>46142</v>
      </c>
      <c r="E23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79" spans="1:5" ht="17.5" x14ac:dyDescent="0.35">
      <c r="A2379" s="25" t="s">
        <v>201</v>
      </c>
      <c r="B2379" s="26" t="s">
        <v>127</v>
      </c>
      <c r="C2379" s="27">
        <v>250771.88</v>
      </c>
      <c r="D2379" s="28">
        <v>45519</v>
      </c>
      <c r="E23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80" spans="1:5" ht="17.5" x14ac:dyDescent="0.35">
      <c r="A2380" s="25" t="s">
        <v>201</v>
      </c>
      <c r="B2380" s="26" t="s">
        <v>129</v>
      </c>
      <c r="C2380" s="27">
        <v>3370.59</v>
      </c>
      <c r="D2380" s="28">
        <v>45961</v>
      </c>
      <c r="E23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81" spans="1:5" ht="17.5" x14ac:dyDescent="0.35">
      <c r="A2381" s="25" t="s">
        <v>202</v>
      </c>
      <c r="B2381" s="26" t="s">
        <v>76</v>
      </c>
      <c r="C2381" s="27">
        <v>24080.87</v>
      </c>
      <c r="D2381" s="28">
        <v>45519</v>
      </c>
      <c r="E23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82" spans="1:5" ht="17.5" x14ac:dyDescent="0.35">
      <c r="A2382" s="25" t="s">
        <v>202</v>
      </c>
      <c r="B2382" s="26" t="s">
        <v>77</v>
      </c>
      <c r="C2382" s="27">
        <v>6555.24</v>
      </c>
      <c r="D2382" s="28">
        <v>45519</v>
      </c>
      <c r="E23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83" spans="1:5" ht="17.5" x14ac:dyDescent="0.35">
      <c r="A2383" s="25" t="s">
        <v>202</v>
      </c>
      <c r="B2383" s="26" t="s">
        <v>78</v>
      </c>
      <c r="C2383" s="27">
        <v>23287.05</v>
      </c>
      <c r="D2383" s="28">
        <v>45519</v>
      </c>
      <c r="E23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84" spans="1:5" ht="17.5" x14ac:dyDescent="0.35">
      <c r="A2384" s="25" t="s">
        <v>202</v>
      </c>
      <c r="B2384" s="26" t="s">
        <v>79</v>
      </c>
      <c r="C2384" s="27">
        <v>6339.15</v>
      </c>
      <c r="D2384" s="28">
        <v>45519</v>
      </c>
      <c r="E23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85" spans="1:5" ht="17.5" x14ac:dyDescent="0.35">
      <c r="A2385" s="25" t="s">
        <v>202</v>
      </c>
      <c r="B2385" s="26" t="s">
        <v>80</v>
      </c>
      <c r="C2385" s="27">
        <v>23287.05</v>
      </c>
      <c r="D2385" s="28">
        <v>45877</v>
      </c>
      <c r="E23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86" spans="1:5" ht="17.5" x14ac:dyDescent="0.35">
      <c r="A2386" s="25" t="s">
        <v>202</v>
      </c>
      <c r="B2386" s="26" t="s">
        <v>81</v>
      </c>
      <c r="C2386" s="27">
        <v>1895.22</v>
      </c>
      <c r="D2386" s="28">
        <v>45877</v>
      </c>
      <c r="E23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87" spans="1:5" ht="17.5" x14ac:dyDescent="0.35">
      <c r="A2387" s="25" t="s">
        <v>202</v>
      </c>
      <c r="B2387" s="26" t="s">
        <v>82</v>
      </c>
      <c r="C2387" s="27">
        <v>27524.81</v>
      </c>
      <c r="D2387" s="28">
        <v>45519</v>
      </c>
      <c r="E23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88" spans="1:5" ht="17.5" x14ac:dyDescent="0.35">
      <c r="A2388" s="25" t="s">
        <v>202</v>
      </c>
      <c r="B2388" s="26" t="s">
        <v>83</v>
      </c>
      <c r="C2388" s="27">
        <v>7215.34</v>
      </c>
      <c r="D2388" s="28">
        <v>45519</v>
      </c>
      <c r="E23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89" spans="1:5" ht="17.5" x14ac:dyDescent="0.35">
      <c r="A2389" s="25" t="s">
        <v>202</v>
      </c>
      <c r="B2389" s="26" t="s">
        <v>84</v>
      </c>
      <c r="C2389" s="27">
        <v>21577.84</v>
      </c>
      <c r="D2389" s="28">
        <v>45519</v>
      </c>
      <c r="E23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90" spans="1:5" ht="17.5" x14ac:dyDescent="0.35">
      <c r="A2390" s="25" t="s">
        <v>202</v>
      </c>
      <c r="B2390" s="26" t="s">
        <v>85</v>
      </c>
      <c r="C2390" s="27">
        <v>5656.41</v>
      </c>
      <c r="D2390" s="28">
        <v>45519</v>
      </c>
      <c r="E23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391" spans="1:5" ht="17.5" x14ac:dyDescent="0.35">
      <c r="A2391" s="25" t="s">
        <v>202</v>
      </c>
      <c r="B2391" s="26" t="s">
        <v>86</v>
      </c>
      <c r="C2391" s="27">
        <v>43121.49</v>
      </c>
      <c r="D2391" s="28">
        <v>45877</v>
      </c>
      <c r="E23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92" spans="1:5" ht="17.5" x14ac:dyDescent="0.35">
      <c r="A2392" s="25" t="s">
        <v>202</v>
      </c>
      <c r="B2392" s="26" t="s">
        <v>87</v>
      </c>
      <c r="C2392" s="27">
        <v>3140.05</v>
      </c>
      <c r="D2392" s="28">
        <v>45877</v>
      </c>
      <c r="E23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393" spans="1:5" ht="17.5" x14ac:dyDescent="0.35">
      <c r="A2393" s="25" t="s">
        <v>202</v>
      </c>
      <c r="B2393" s="26" t="s">
        <v>70</v>
      </c>
      <c r="C2393" s="27">
        <v>64413.91</v>
      </c>
      <c r="D2393" s="28">
        <v>44880</v>
      </c>
      <c r="E23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394" spans="1:5" ht="17.5" x14ac:dyDescent="0.35">
      <c r="A2394" s="25" t="s">
        <v>202</v>
      </c>
      <c r="B2394" s="26" t="s">
        <v>88</v>
      </c>
      <c r="C2394" s="27">
        <v>4690.53</v>
      </c>
      <c r="D2394" s="28">
        <v>44880</v>
      </c>
      <c r="E23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395" spans="1:5" ht="17.5" x14ac:dyDescent="0.35">
      <c r="A2395" s="25" t="s">
        <v>202</v>
      </c>
      <c r="B2395" s="26" t="s">
        <v>71</v>
      </c>
      <c r="C2395" s="27">
        <v>67695.88</v>
      </c>
      <c r="D2395" s="28">
        <v>44925</v>
      </c>
      <c r="E23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396" spans="1:5" ht="17.5" x14ac:dyDescent="0.35">
      <c r="A2396" s="25" t="s">
        <v>202</v>
      </c>
      <c r="B2396" s="26" t="s">
        <v>89</v>
      </c>
      <c r="C2396" s="27">
        <v>4929.51</v>
      </c>
      <c r="D2396" s="28">
        <v>44925</v>
      </c>
      <c r="E23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397" spans="1:5" ht="17.5" x14ac:dyDescent="0.35">
      <c r="A2397" s="25" t="s">
        <v>202</v>
      </c>
      <c r="B2397" s="26" t="s">
        <v>72</v>
      </c>
      <c r="C2397" s="27">
        <v>57045.7</v>
      </c>
      <c r="D2397" s="28">
        <v>45140</v>
      </c>
      <c r="E23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398" spans="1:5" ht="17.5" x14ac:dyDescent="0.35">
      <c r="A2398" s="25" t="s">
        <v>202</v>
      </c>
      <c r="B2398" s="26" t="s">
        <v>90</v>
      </c>
      <c r="C2398" s="27">
        <v>14953.93</v>
      </c>
      <c r="D2398" s="28">
        <v>45140</v>
      </c>
      <c r="E23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399" spans="1:5" ht="17.5" x14ac:dyDescent="0.35">
      <c r="A2399" s="25" t="s">
        <v>202</v>
      </c>
      <c r="B2399" s="26" t="s">
        <v>73</v>
      </c>
      <c r="C2399" s="27">
        <v>72153.149999999994</v>
      </c>
      <c r="D2399" s="28">
        <v>45504</v>
      </c>
      <c r="E23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00" spans="1:5" ht="17.5" x14ac:dyDescent="0.35">
      <c r="A2400" s="25" t="s">
        <v>202</v>
      </c>
      <c r="B2400" s="26" t="s">
        <v>92</v>
      </c>
      <c r="C2400" s="27">
        <v>43938.91</v>
      </c>
      <c r="D2400" s="28">
        <v>45504</v>
      </c>
      <c r="E24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01" spans="1:5" ht="17.5" x14ac:dyDescent="0.35">
      <c r="A2401" s="25" t="s">
        <v>202</v>
      </c>
      <c r="B2401" s="26" t="s">
        <v>93</v>
      </c>
      <c r="C2401" s="27">
        <v>72153.149999999994</v>
      </c>
      <c r="D2401" s="28">
        <v>45877</v>
      </c>
      <c r="E24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02" spans="1:5" ht="17.5" x14ac:dyDescent="0.35">
      <c r="A2402" s="25" t="s">
        <v>202</v>
      </c>
      <c r="B2402" s="26" t="s">
        <v>94</v>
      </c>
      <c r="C2402" s="27">
        <v>5254.09</v>
      </c>
      <c r="D2402" s="28">
        <v>45877</v>
      </c>
      <c r="E24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03" spans="1:5" ht="17.5" x14ac:dyDescent="0.35">
      <c r="A2403" s="25" t="s">
        <v>202</v>
      </c>
      <c r="B2403" s="26" t="s">
        <v>74</v>
      </c>
      <c r="C2403" s="27">
        <v>32046.880000000001</v>
      </c>
      <c r="D2403" s="28">
        <v>45412</v>
      </c>
      <c r="E24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404" spans="1:5" ht="17.5" x14ac:dyDescent="0.35">
      <c r="A2404" s="25" t="s">
        <v>202</v>
      </c>
      <c r="B2404" s="26" t="s">
        <v>95</v>
      </c>
      <c r="C2404" s="27">
        <v>8400.75</v>
      </c>
      <c r="D2404" s="28">
        <v>45412</v>
      </c>
      <c r="E24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405" spans="1:5" ht="17.5" x14ac:dyDescent="0.35">
      <c r="A2405" s="25" t="s">
        <v>202</v>
      </c>
      <c r="B2405" s="26" t="s">
        <v>96</v>
      </c>
      <c r="C2405" s="27">
        <v>22931.759999999998</v>
      </c>
      <c r="D2405" s="28">
        <v>44985</v>
      </c>
      <c r="E24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406" spans="1:5" ht="17.5" x14ac:dyDescent="0.35">
      <c r="A2406" s="25" t="s">
        <v>202</v>
      </c>
      <c r="B2406" s="26" t="s">
        <v>97</v>
      </c>
      <c r="C2406" s="27">
        <v>6011.32</v>
      </c>
      <c r="D2406" s="28">
        <v>44985</v>
      </c>
      <c r="E24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407" spans="1:5" ht="17.5" x14ac:dyDescent="0.35">
      <c r="A2407" s="25" t="s">
        <v>202</v>
      </c>
      <c r="B2407" s="26" t="s">
        <v>98</v>
      </c>
      <c r="C2407" s="27">
        <v>53500.27</v>
      </c>
      <c r="D2407" s="28">
        <v>44985</v>
      </c>
      <c r="E24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408" spans="1:5" ht="17.5" x14ac:dyDescent="0.35">
      <c r="A2408" s="25" t="s">
        <v>202</v>
      </c>
      <c r="B2408" s="26" t="s">
        <v>99</v>
      </c>
      <c r="C2408" s="27">
        <v>14024.54</v>
      </c>
      <c r="D2408" s="28">
        <v>44985</v>
      </c>
      <c r="E24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409" spans="1:5" ht="17.5" x14ac:dyDescent="0.35">
      <c r="A2409" s="25" t="s">
        <v>202</v>
      </c>
      <c r="B2409" s="26" t="s">
        <v>100</v>
      </c>
      <c r="C2409" s="27">
        <v>40251.199999999997</v>
      </c>
      <c r="D2409" s="28">
        <v>45127</v>
      </c>
      <c r="E24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410" spans="1:5" ht="17.5" x14ac:dyDescent="0.35">
      <c r="A2410" s="25" t="s">
        <v>202</v>
      </c>
      <c r="B2410" s="26" t="s">
        <v>101</v>
      </c>
      <c r="C2410" s="27">
        <v>10551.43</v>
      </c>
      <c r="D2410" s="28">
        <v>45127</v>
      </c>
      <c r="E24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411" spans="1:5" ht="17.5" x14ac:dyDescent="0.35">
      <c r="A2411" s="25" t="s">
        <v>202</v>
      </c>
      <c r="B2411" s="26" t="s">
        <v>102</v>
      </c>
      <c r="C2411" s="27">
        <v>63068.4</v>
      </c>
      <c r="D2411" s="28">
        <v>45488</v>
      </c>
      <c r="E24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12" spans="1:5" ht="17.5" x14ac:dyDescent="0.35">
      <c r="A2412" s="25" t="s">
        <v>202</v>
      </c>
      <c r="B2412" s="26" t="s">
        <v>103</v>
      </c>
      <c r="C2412" s="27">
        <v>16532.72</v>
      </c>
      <c r="D2412" s="28">
        <v>45488</v>
      </c>
      <c r="E24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13" spans="1:5" ht="17.5" x14ac:dyDescent="0.35">
      <c r="A2413" s="25" t="s">
        <v>202</v>
      </c>
      <c r="B2413" s="26" t="s">
        <v>104</v>
      </c>
      <c r="C2413" s="27">
        <v>69783.13</v>
      </c>
      <c r="D2413" s="28">
        <v>45853</v>
      </c>
      <c r="E24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14" spans="1:5" ht="17.5" x14ac:dyDescent="0.35">
      <c r="A2414" s="25" t="s">
        <v>202</v>
      </c>
      <c r="B2414" s="26" t="s">
        <v>105</v>
      </c>
      <c r="C2414" s="27">
        <v>5081.51</v>
      </c>
      <c r="D2414" s="28">
        <v>45853</v>
      </c>
      <c r="E24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15" spans="1:5" ht="17.5" x14ac:dyDescent="0.35">
      <c r="A2415" s="25" t="s">
        <v>202</v>
      </c>
      <c r="B2415" s="26" t="s">
        <v>106</v>
      </c>
      <c r="C2415" s="27">
        <v>9102.18</v>
      </c>
      <c r="D2415" s="28">
        <v>45853</v>
      </c>
      <c r="E24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16" spans="1:5" ht="17.5" x14ac:dyDescent="0.35">
      <c r="A2416" s="25" t="s">
        <v>202</v>
      </c>
      <c r="B2416" s="26" t="s">
        <v>107</v>
      </c>
      <c r="C2416" s="27">
        <v>2386.04</v>
      </c>
      <c r="D2416" s="28">
        <v>45853</v>
      </c>
      <c r="E24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17" spans="1:5" ht="17.5" x14ac:dyDescent="0.35">
      <c r="A2417" s="25" t="s">
        <v>202</v>
      </c>
      <c r="B2417" s="26" t="s">
        <v>108</v>
      </c>
      <c r="C2417" s="27">
        <v>8658.9500000000007</v>
      </c>
      <c r="D2417" s="28">
        <v>45853</v>
      </c>
      <c r="E24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18" spans="1:5" ht="17.5" x14ac:dyDescent="0.35">
      <c r="A2418" s="25" t="s">
        <v>202</v>
      </c>
      <c r="B2418" s="26" t="s">
        <v>109</v>
      </c>
      <c r="C2418" s="27">
        <v>2269.85</v>
      </c>
      <c r="D2418" s="28">
        <v>45853</v>
      </c>
      <c r="E24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19" spans="1:5" ht="17.5" x14ac:dyDescent="0.35">
      <c r="A2419" s="25" t="s">
        <v>202</v>
      </c>
      <c r="B2419" s="26" t="s">
        <v>110</v>
      </c>
      <c r="C2419" s="27">
        <v>9102.18</v>
      </c>
      <c r="D2419" s="28">
        <v>46142</v>
      </c>
      <c r="E24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20" spans="1:5" ht="17.5" x14ac:dyDescent="0.35">
      <c r="A2420" s="25" t="s">
        <v>202</v>
      </c>
      <c r="B2420" s="26" t="s">
        <v>111</v>
      </c>
      <c r="C2420" s="27">
        <v>2386.04</v>
      </c>
      <c r="D2420" s="28">
        <v>46142</v>
      </c>
      <c r="E24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21" spans="1:5" ht="17.5" x14ac:dyDescent="0.35">
      <c r="A2421" s="25" t="s">
        <v>202</v>
      </c>
      <c r="B2421" s="26" t="s">
        <v>112</v>
      </c>
      <c r="C2421" s="27">
        <v>21940.799999999999</v>
      </c>
      <c r="D2421" s="28">
        <v>45541</v>
      </c>
      <c r="E24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22" spans="1:5" ht="17.5" x14ac:dyDescent="0.35">
      <c r="A2422" s="25" t="s">
        <v>202</v>
      </c>
      <c r="B2422" s="26" t="s">
        <v>113</v>
      </c>
      <c r="C2422" s="27">
        <v>21873.95</v>
      </c>
      <c r="D2422" s="28">
        <v>45519</v>
      </c>
      <c r="E24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23" spans="1:5" ht="17.5" x14ac:dyDescent="0.35">
      <c r="A2423" s="25" t="s">
        <v>202</v>
      </c>
      <c r="B2423" s="26" t="s">
        <v>114</v>
      </c>
      <c r="C2423" s="27">
        <v>5954.48</v>
      </c>
      <c r="D2423" s="28">
        <v>45519</v>
      </c>
      <c r="E24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24" spans="1:5" ht="17.5" x14ac:dyDescent="0.35">
      <c r="A2424" s="25" t="s">
        <v>202</v>
      </c>
      <c r="B2424" s="26" t="s">
        <v>115</v>
      </c>
      <c r="C2424" s="27">
        <v>21207.3</v>
      </c>
      <c r="D2424" s="28">
        <v>45519</v>
      </c>
      <c r="E24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25" spans="1:5" ht="17.5" x14ac:dyDescent="0.35">
      <c r="A2425" s="25" t="s">
        <v>202</v>
      </c>
      <c r="B2425" s="26" t="s">
        <v>116</v>
      </c>
      <c r="C2425" s="27">
        <v>5773</v>
      </c>
      <c r="D2425" s="28">
        <v>45519</v>
      </c>
      <c r="E24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26" spans="1:5" ht="17.5" x14ac:dyDescent="0.35">
      <c r="A2426" s="25" t="s">
        <v>202</v>
      </c>
      <c r="B2426" s="26" t="s">
        <v>117</v>
      </c>
      <c r="C2426" s="27">
        <v>21207.3</v>
      </c>
      <c r="D2426" s="28">
        <v>45877</v>
      </c>
      <c r="E24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27" spans="1:5" ht="17.5" x14ac:dyDescent="0.35">
      <c r="A2427" s="25" t="s">
        <v>202</v>
      </c>
      <c r="B2427" s="26" t="s">
        <v>118</v>
      </c>
      <c r="C2427" s="27">
        <v>1725.95</v>
      </c>
      <c r="D2427" s="28">
        <v>45877</v>
      </c>
      <c r="E24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28" spans="1:5" ht="17.5" x14ac:dyDescent="0.35">
      <c r="A2428" s="25" t="s">
        <v>202</v>
      </c>
      <c r="B2428" s="26" t="s">
        <v>119</v>
      </c>
      <c r="C2428" s="27">
        <v>32292.92</v>
      </c>
      <c r="D2428" s="28">
        <v>45519</v>
      </c>
      <c r="E24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29" spans="1:5" ht="17.5" x14ac:dyDescent="0.35">
      <c r="A2429" s="25" t="s">
        <v>202</v>
      </c>
      <c r="B2429" s="26" t="s">
        <v>120</v>
      </c>
      <c r="C2429" s="27">
        <v>8465.25</v>
      </c>
      <c r="D2429" s="28">
        <v>45519</v>
      </c>
      <c r="E24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30" spans="1:5" ht="17.5" x14ac:dyDescent="0.35">
      <c r="A2430" s="25" t="s">
        <v>202</v>
      </c>
      <c r="B2430" s="26" t="s">
        <v>121</v>
      </c>
      <c r="C2430" s="27">
        <v>21315.49</v>
      </c>
      <c r="D2430" s="28">
        <v>45519</v>
      </c>
      <c r="E24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31" spans="1:5" ht="17.5" x14ac:dyDescent="0.35">
      <c r="A2431" s="25" t="s">
        <v>202</v>
      </c>
      <c r="B2431" s="26" t="s">
        <v>122</v>
      </c>
      <c r="C2431" s="27">
        <v>5587.63</v>
      </c>
      <c r="D2431" s="28">
        <v>45519</v>
      </c>
      <c r="E24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32" spans="1:5" ht="17.5" x14ac:dyDescent="0.35">
      <c r="A2432" s="25" t="s">
        <v>202</v>
      </c>
      <c r="B2432" s="26" t="s">
        <v>123</v>
      </c>
      <c r="C2432" s="27">
        <v>21315.49</v>
      </c>
      <c r="D2432" s="28">
        <v>45762</v>
      </c>
      <c r="E24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33" spans="1:5" ht="17.5" x14ac:dyDescent="0.35">
      <c r="A2433" s="25" t="s">
        <v>202</v>
      </c>
      <c r="B2433" s="26" t="s">
        <v>124</v>
      </c>
      <c r="C2433" s="27">
        <v>1552.16</v>
      </c>
      <c r="D2433" s="28">
        <v>45762</v>
      </c>
      <c r="E24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34" spans="1:5" ht="17.5" x14ac:dyDescent="0.35">
      <c r="A2434" s="25" t="s">
        <v>202</v>
      </c>
      <c r="B2434" s="26" t="s">
        <v>125</v>
      </c>
      <c r="C2434" s="27">
        <v>21315.49</v>
      </c>
      <c r="D2434" s="28">
        <v>46142</v>
      </c>
      <c r="E24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35" spans="1:5" ht="17.5" x14ac:dyDescent="0.35">
      <c r="A2435" s="25" t="s">
        <v>202</v>
      </c>
      <c r="B2435" s="26" t="s">
        <v>126</v>
      </c>
      <c r="C2435" s="27">
        <v>1552.16</v>
      </c>
      <c r="D2435" s="28">
        <v>46142</v>
      </c>
      <c r="E24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36" spans="1:5" ht="17.5" x14ac:dyDescent="0.35">
      <c r="A2436" s="25" t="s">
        <v>202</v>
      </c>
      <c r="B2436" s="26" t="s">
        <v>127</v>
      </c>
      <c r="C2436" s="27">
        <v>202701.03</v>
      </c>
      <c r="D2436" s="28">
        <v>45519</v>
      </c>
      <c r="E24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37" spans="1:5" ht="17.5" x14ac:dyDescent="0.35">
      <c r="A2437" s="25" t="s">
        <v>202</v>
      </c>
      <c r="B2437" s="26" t="s">
        <v>128</v>
      </c>
      <c r="C2437" s="27">
        <v>53135.95</v>
      </c>
      <c r="D2437" s="28">
        <v>45519</v>
      </c>
      <c r="E24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38" spans="1:5" ht="17.5" x14ac:dyDescent="0.35">
      <c r="A2438" s="25" t="s">
        <v>202</v>
      </c>
      <c r="B2438" s="26" t="s">
        <v>129</v>
      </c>
      <c r="C2438" s="27">
        <v>2724.48</v>
      </c>
      <c r="D2438" s="28">
        <v>45961</v>
      </c>
      <c r="E24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39" spans="1:5" ht="17.5" x14ac:dyDescent="0.35">
      <c r="A2439" s="25" t="s">
        <v>202</v>
      </c>
      <c r="B2439" s="26" t="s">
        <v>130</v>
      </c>
      <c r="C2439" s="27">
        <v>198.39</v>
      </c>
      <c r="D2439" s="28">
        <v>45961</v>
      </c>
      <c r="E24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40" spans="1:5" ht="17.5" x14ac:dyDescent="0.35">
      <c r="A2440" s="25" t="s">
        <v>203</v>
      </c>
      <c r="B2440" s="26" t="s">
        <v>76</v>
      </c>
      <c r="C2440" s="27">
        <v>22422.84</v>
      </c>
      <c r="D2440" s="28">
        <v>45519</v>
      </c>
      <c r="E24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41" spans="1:5" ht="17.5" x14ac:dyDescent="0.35">
      <c r="A2441" s="25" t="s">
        <v>203</v>
      </c>
      <c r="B2441" s="26" t="s">
        <v>78</v>
      </c>
      <c r="C2441" s="27">
        <v>21683.68</v>
      </c>
      <c r="D2441" s="28">
        <v>45519</v>
      </c>
      <c r="E24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42" spans="1:5" ht="17.5" x14ac:dyDescent="0.35">
      <c r="A2442" s="25" t="s">
        <v>203</v>
      </c>
      <c r="B2442" s="26" t="s">
        <v>80</v>
      </c>
      <c r="C2442" s="27">
        <v>21683.68</v>
      </c>
      <c r="D2442" s="28">
        <v>45877</v>
      </c>
      <c r="E24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43" spans="1:5" ht="17.5" x14ac:dyDescent="0.35">
      <c r="A2443" s="25" t="s">
        <v>203</v>
      </c>
      <c r="B2443" s="26" t="s">
        <v>82</v>
      </c>
      <c r="C2443" s="27">
        <v>25629.66</v>
      </c>
      <c r="D2443" s="28">
        <v>45519</v>
      </c>
      <c r="E24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44" spans="1:5" ht="17.5" x14ac:dyDescent="0.35">
      <c r="A2444" s="25" t="s">
        <v>203</v>
      </c>
      <c r="B2444" s="26" t="s">
        <v>84</v>
      </c>
      <c r="C2444" s="27">
        <v>20092.150000000001</v>
      </c>
      <c r="D2444" s="28">
        <v>45519</v>
      </c>
      <c r="E24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45" spans="1:5" ht="17.5" x14ac:dyDescent="0.35">
      <c r="A2445" s="25" t="s">
        <v>203</v>
      </c>
      <c r="B2445" s="26" t="s">
        <v>86</v>
      </c>
      <c r="C2445" s="27">
        <v>40152.47</v>
      </c>
      <c r="D2445" s="28">
        <v>45877</v>
      </c>
      <c r="E24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46" spans="1:5" ht="17.5" x14ac:dyDescent="0.35">
      <c r="A2446" s="25" t="s">
        <v>203</v>
      </c>
      <c r="B2446" s="26" t="s">
        <v>70</v>
      </c>
      <c r="C2446" s="27">
        <v>59978.84</v>
      </c>
      <c r="D2446" s="28">
        <v>44880</v>
      </c>
      <c r="E24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447" spans="1:5" ht="17.5" x14ac:dyDescent="0.35">
      <c r="A2447" s="25" t="s">
        <v>203</v>
      </c>
      <c r="B2447" s="26" t="s">
        <v>71</v>
      </c>
      <c r="C2447" s="27">
        <v>63034.84</v>
      </c>
      <c r="D2447" s="28">
        <v>44925</v>
      </c>
      <c r="E24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448" spans="1:5" ht="17.5" x14ac:dyDescent="0.35">
      <c r="A2448" s="25" t="s">
        <v>203</v>
      </c>
      <c r="B2448" s="26" t="s">
        <v>72</v>
      </c>
      <c r="C2448" s="27">
        <v>53117.95</v>
      </c>
      <c r="D2448" s="28">
        <v>45140</v>
      </c>
      <c r="E24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449" spans="1:5" ht="17.5" x14ac:dyDescent="0.35">
      <c r="A2449" s="25" t="s">
        <v>203</v>
      </c>
      <c r="B2449" s="26" t="s">
        <v>73</v>
      </c>
      <c r="C2449" s="27">
        <v>67185.210000000006</v>
      </c>
      <c r="D2449" s="28">
        <v>45504</v>
      </c>
      <c r="E24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50" spans="1:5" ht="17.5" x14ac:dyDescent="0.35">
      <c r="A2450" s="25" t="s">
        <v>203</v>
      </c>
      <c r="B2450" s="26" t="s">
        <v>93</v>
      </c>
      <c r="C2450" s="27">
        <v>67185.210000000006</v>
      </c>
      <c r="D2450" s="28">
        <v>45877</v>
      </c>
      <c r="E24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51" spans="1:5" ht="17.5" x14ac:dyDescent="0.35">
      <c r="A2451" s="25" t="s">
        <v>203</v>
      </c>
      <c r="B2451" s="26" t="s">
        <v>74</v>
      </c>
      <c r="C2451" s="27">
        <v>29840.37</v>
      </c>
      <c r="D2451" s="28">
        <v>45412</v>
      </c>
      <c r="E24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452" spans="1:5" ht="17.5" x14ac:dyDescent="0.35">
      <c r="A2452" s="25" t="s">
        <v>203</v>
      </c>
      <c r="B2452" s="26" t="s">
        <v>106</v>
      </c>
      <c r="C2452" s="27">
        <v>8475.4699999999993</v>
      </c>
      <c r="D2452" s="28">
        <v>45853</v>
      </c>
      <c r="E24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53" spans="1:5" ht="17.5" x14ac:dyDescent="0.35">
      <c r="A2453" s="25" t="s">
        <v>203</v>
      </c>
      <c r="B2453" s="26" t="s">
        <v>108</v>
      </c>
      <c r="C2453" s="27">
        <v>8062.76</v>
      </c>
      <c r="D2453" s="28">
        <v>45853</v>
      </c>
      <c r="E24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54" spans="1:5" ht="17.5" x14ac:dyDescent="0.35">
      <c r="A2454" s="25" t="s">
        <v>203</v>
      </c>
      <c r="B2454" s="26" t="s">
        <v>110</v>
      </c>
      <c r="C2454" s="27">
        <v>8475.4699999999993</v>
      </c>
      <c r="D2454" s="28">
        <v>46142</v>
      </c>
      <c r="E24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55" spans="1:5" ht="17.5" x14ac:dyDescent="0.35">
      <c r="A2455" s="25" t="s">
        <v>203</v>
      </c>
      <c r="B2455" s="26" t="s">
        <v>113</v>
      </c>
      <c r="C2455" s="27">
        <v>20367.87</v>
      </c>
      <c r="D2455" s="28">
        <v>45519</v>
      </c>
      <c r="E24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56" spans="1:5" ht="17.5" x14ac:dyDescent="0.35">
      <c r="A2456" s="25" t="s">
        <v>203</v>
      </c>
      <c r="B2456" s="26" t="s">
        <v>115</v>
      </c>
      <c r="C2456" s="27">
        <v>19747.12</v>
      </c>
      <c r="D2456" s="28">
        <v>45519</v>
      </c>
      <c r="E24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57" spans="1:5" ht="17.5" x14ac:dyDescent="0.35">
      <c r="A2457" s="25" t="s">
        <v>203</v>
      </c>
      <c r="B2457" s="26" t="s">
        <v>117</v>
      </c>
      <c r="C2457" s="27">
        <v>19747.12</v>
      </c>
      <c r="D2457" s="28">
        <v>45877</v>
      </c>
      <c r="E24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58" spans="1:5" ht="17.5" x14ac:dyDescent="0.35">
      <c r="A2458" s="25" t="s">
        <v>203</v>
      </c>
      <c r="B2458" s="26" t="s">
        <v>119</v>
      </c>
      <c r="C2458" s="27">
        <v>30069.47</v>
      </c>
      <c r="D2458" s="28">
        <v>45519</v>
      </c>
      <c r="E24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59" spans="1:5" ht="17.5" x14ac:dyDescent="0.35">
      <c r="A2459" s="25" t="s">
        <v>203</v>
      </c>
      <c r="B2459" s="26" t="s">
        <v>121</v>
      </c>
      <c r="C2459" s="27">
        <v>19847.86</v>
      </c>
      <c r="D2459" s="28">
        <v>45519</v>
      </c>
      <c r="E24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60" spans="1:5" ht="17.5" x14ac:dyDescent="0.35">
      <c r="A2460" s="25" t="s">
        <v>203</v>
      </c>
      <c r="B2460" s="26" t="s">
        <v>123</v>
      </c>
      <c r="C2460" s="27">
        <v>19847.86</v>
      </c>
      <c r="D2460" s="28">
        <v>45762</v>
      </c>
      <c r="E24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61" spans="1:5" ht="17.5" x14ac:dyDescent="0.35">
      <c r="A2461" s="25" t="s">
        <v>203</v>
      </c>
      <c r="B2461" s="26" t="s">
        <v>125</v>
      </c>
      <c r="C2461" s="27">
        <v>19847.86</v>
      </c>
      <c r="D2461" s="28">
        <v>46142</v>
      </c>
      <c r="E24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62" spans="1:5" ht="17.5" x14ac:dyDescent="0.35">
      <c r="A2462" s="25" t="s">
        <v>203</v>
      </c>
      <c r="B2462" s="26" t="s">
        <v>127</v>
      </c>
      <c r="C2462" s="27">
        <v>188744.53</v>
      </c>
      <c r="D2462" s="28">
        <v>45519</v>
      </c>
      <c r="E24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63" spans="1:5" ht="17.5" x14ac:dyDescent="0.35">
      <c r="A2463" s="25" t="s">
        <v>203</v>
      </c>
      <c r="B2463" s="26" t="s">
        <v>129</v>
      </c>
      <c r="C2463" s="27">
        <v>2536.89</v>
      </c>
      <c r="D2463" s="28">
        <v>45961</v>
      </c>
      <c r="E24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64" spans="1:5" ht="17.5" x14ac:dyDescent="0.35">
      <c r="A2464" s="25" t="s">
        <v>204</v>
      </c>
      <c r="B2464" s="26" t="s">
        <v>76</v>
      </c>
      <c r="C2464" s="27">
        <v>696.65</v>
      </c>
      <c r="D2464" s="28">
        <v>45807</v>
      </c>
      <c r="E24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65" spans="1:5" ht="17.5" x14ac:dyDescent="0.35">
      <c r="A2465" s="25" t="s">
        <v>204</v>
      </c>
      <c r="B2465" s="26" t="s">
        <v>78</v>
      </c>
      <c r="C2465" s="27">
        <v>673.68</v>
      </c>
      <c r="D2465" s="28">
        <v>45807</v>
      </c>
      <c r="E24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66" spans="1:5" ht="17.5" x14ac:dyDescent="0.35">
      <c r="A2466" s="25" t="s">
        <v>204</v>
      </c>
      <c r="B2466" s="26" t="s">
        <v>80</v>
      </c>
      <c r="C2466" s="27">
        <v>673.68</v>
      </c>
      <c r="D2466" s="28">
        <v>45877</v>
      </c>
      <c r="E24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67" spans="1:5" ht="17.5" x14ac:dyDescent="0.35">
      <c r="A2467" s="25" t="s">
        <v>204</v>
      </c>
      <c r="B2467" s="26" t="s">
        <v>82</v>
      </c>
      <c r="C2467" s="27">
        <v>796.28</v>
      </c>
      <c r="D2467" s="28">
        <v>45807</v>
      </c>
      <c r="E24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68" spans="1:5" ht="17.5" x14ac:dyDescent="0.35">
      <c r="A2468" s="25" t="s">
        <v>204</v>
      </c>
      <c r="B2468" s="26" t="s">
        <v>84</v>
      </c>
      <c r="C2468" s="27">
        <v>624.24</v>
      </c>
      <c r="D2468" s="28">
        <v>45807</v>
      </c>
      <c r="E24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69" spans="1:5" ht="17.5" x14ac:dyDescent="0.35">
      <c r="A2469" s="25" t="s">
        <v>204</v>
      </c>
      <c r="B2469" s="26" t="s">
        <v>86</v>
      </c>
      <c r="C2469" s="27">
        <v>1247.49</v>
      </c>
      <c r="D2469" s="28">
        <v>45877</v>
      </c>
      <c r="E24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70" spans="1:5" ht="17.5" x14ac:dyDescent="0.35">
      <c r="A2470" s="25" t="s">
        <v>204</v>
      </c>
      <c r="B2470" s="26" t="s">
        <v>72</v>
      </c>
      <c r="C2470" s="27">
        <v>1650.31</v>
      </c>
      <c r="D2470" s="28">
        <v>45807</v>
      </c>
      <c r="E24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71" spans="1:5" ht="17.5" x14ac:dyDescent="0.35">
      <c r="A2471" s="25" t="s">
        <v>204</v>
      </c>
      <c r="B2471" s="26" t="s">
        <v>73</v>
      </c>
      <c r="C2471" s="27">
        <v>2087.36</v>
      </c>
      <c r="D2471" s="28">
        <v>45807</v>
      </c>
      <c r="E24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72" spans="1:5" ht="17.5" x14ac:dyDescent="0.35">
      <c r="A2472" s="25" t="s">
        <v>204</v>
      </c>
      <c r="B2472" s="26" t="s">
        <v>93</v>
      </c>
      <c r="C2472" s="27">
        <v>2087.36</v>
      </c>
      <c r="D2472" s="28">
        <v>45877</v>
      </c>
      <c r="E24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73" spans="1:5" ht="17.5" x14ac:dyDescent="0.35">
      <c r="A2473" s="25" t="s">
        <v>204</v>
      </c>
      <c r="B2473" s="26" t="s">
        <v>74</v>
      </c>
      <c r="C2473" s="27">
        <v>927.1</v>
      </c>
      <c r="D2473" s="28">
        <v>45807</v>
      </c>
      <c r="E24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74" spans="1:5" ht="17.5" x14ac:dyDescent="0.35">
      <c r="A2474" s="25" t="s">
        <v>204</v>
      </c>
      <c r="B2474" s="26" t="s">
        <v>100</v>
      </c>
      <c r="C2474" s="27">
        <v>1164.45</v>
      </c>
      <c r="D2474" s="28">
        <v>45807</v>
      </c>
      <c r="E24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75" spans="1:5" ht="17.5" x14ac:dyDescent="0.35">
      <c r="A2475" s="25" t="s">
        <v>204</v>
      </c>
      <c r="B2475" s="26" t="s">
        <v>102</v>
      </c>
      <c r="C2475" s="27">
        <v>1824.54</v>
      </c>
      <c r="D2475" s="28">
        <v>45807</v>
      </c>
      <c r="E24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76" spans="1:5" ht="17.5" x14ac:dyDescent="0.35">
      <c r="A2476" s="25" t="s">
        <v>204</v>
      </c>
      <c r="B2476" s="26" t="s">
        <v>104</v>
      </c>
      <c r="C2476" s="27">
        <v>2018.8</v>
      </c>
      <c r="D2476" s="28">
        <v>45853</v>
      </c>
      <c r="E24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77" spans="1:5" ht="17.5" x14ac:dyDescent="0.35">
      <c r="A2477" s="25" t="s">
        <v>204</v>
      </c>
      <c r="B2477" s="26" t="s">
        <v>106</v>
      </c>
      <c r="C2477" s="27">
        <v>263.32</v>
      </c>
      <c r="D2477" s="28">
        <v>45853</v>
      </c>
      <c r="E24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78" spans="1:5" ht="17.5" x14ac:dyDescent="0.35">
      <c r="A2478" s="25" t="s">
        <v>204</v>
      </c>
      <c r="B2478" s="26" t="s">
        <v>108</v>
      </c>
      <c r="C2478" s="27">
        <v>250.5</v>
      </c>
      <c r="D2478" s="28">
        <v>45853</v>
      </c>
      <c r="E24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79" spans="1:5" ht="17.5" x14ac:dyDescent="0.35">
      <c r="A2479" s="25" t="s">
        <v>204</v>
      </c>
      <c r="B2479" s="26" t="s">
        <v>110</v>
      </c>
      <c r="C2479" s="27">
        <v>263.32</v>
      </c>
      <c r="D2479" s="28">
        <v>46142</v>
      </c>
      <c r="E24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80" spans="1:5" ht="17.5" x14ac:dyDescent="0.35">
      <c r="A2480" s="25" t="s">
        <v>204</v>
      </c>
      <c r="B2480" s="26" t="s">
        <v>112</v>
      </c>
      <c r="C2480" s="27">
        <v>502.91</v>
      </c>
      <c r="D2480" s="28">
        <v>45805</v>
      </c>
      <c r="E24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81" spans="1:5" ht="17.5" x14ac:dyDescent="0.35">
      <c r="A2481" s="25" t="s">
        <v>204</v>
      </c>
      <c r="B2481" s="26" t="s">
        <v>113</v>
      </c>
      <c r="C2481" s="27">
        <v>632.79999999999995</v>
      </c>
      <c r="D2481" s="28">
        <v>45807</v>
      </c>
      <c r="E24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82" spans="1:5" ht="17.5" x14ac:dyDescent="0.35">
      <c r="A2482" s="25" t="s">
        <v>204</v>
      </c>
      <c r="B2482" s="26" t="s">
        <v>115</v>
      </c>
      <c r="C2482" s="27">
        <v>613.52</v>
      </c>
      <c r="D2482" s="28">
        <v>45807</v>
      </c>
      <c r="E24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83" spans="1:5" ht="17.5" x14ac:dyDescent="0.35">
      <c r="A2483" s="25" t="s">
        <v>204</v>
      </c>
      <c r="B2483" s="26" t="s">
        <v>117</v>
      </c>
      <c r="C2483" s="27">
        <v>613.52</v>
      </c>
      <c r="D2483" s="28">
        <v>45877</v>
      </c>
      <c r="E24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84" spans="1:5" ht="17.5" x14ac:dyDescent="0.35">
      <c r="A2484" s="25" t="s">
        <v>204</v>
      </c>
      <c r="B2484" s="26" t="s">
        <v>119</v>
      </c>
      <c r="C2484" s="27">
        <v>934.22</v>
      </c>
      <c r="D2484" s="28">
        <v>45807</v>
      </c>
      <c r="E24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85" spans="1:5" ht="17.5" x14ac:dyDescent="0.35">
      <c r="A2485" s="25" t="s">
        <v>204</v>
      </c>
      <c r="B2485" s="26" t="s">
        <v>121</v>
      </c>
      <c r="C2485" s="27">
        <v>616.65</v>
      </c>
      <c r="D2485" s="28">
        <v>45807</v>
      </c>
      <c r="E24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86" spans="1:5" ht="17.5" x14ac:dyDescent="0.35">
      <c r="A2486" s="25" t="s">
        <v>204</v>
      </c>
      <c r="B2486" s="26" t="s">
        <v>123</v>
      </c>
      <c r="C2486" s="27">
        <v>616.65</v>
      </c>
      <c r="D2486" s="28">
        <v>45807</v>
      </c>
      <c r="E24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87" spans="1:5" ht="17.5" x14ac:dyDescent="0.35">
      <c r="A2487" s="25" t="s">
        <v>204</v>
      </c>
      <c r="B2487" s="26" t="s">
        <v>125</v>
      </c>
      <c r="C2487" s="27">
        <v>616.65</v>
      </c>
      <c r="D2487" s="28">
        <v>46142</v>
      </c>
      <c r="E24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88" spans="1:5" ht="17.5" x14ac:dyDescent="0.35">
      <c r="A2488" s="25" t="s">
        <v>204</v>
      </c>
      <c r="B2488" s="26" t="s">
        <v>127</v>
      </c>
      <c r="C2488" s="27">
        <v>5864.05</v>
      </c>
      <c r="D2488" s="28">
        <v>45807</v>
      </c>
      <c r="E24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89" spans="1:5" ht="17.5" x14ac:dyDescent="0.35">
      <c r="A2489" s="25" t="s">
        <v>204</v>
      </c>
      <c r="B2489" s="26" t="s">
        <v>129</v>
      </c>
      <c r="C2489" s="27">
        <v>78.819999999999993</v>
      </c>
      <c r="D2489" s="28">
        <v>45961</v>
      </c>
      <c r="E24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90" spans="1:5" ht="17.5" x14ac:dyDescent="0.35">
      <c r="A2490" s="25" t="s">
        <v>205</v>
      </c>
      <c r="B2490" s="26" t="s">
        <v>76</v>
      </c>
      <c r="C2490" s="27">
        <v>22261.24</v>
      </c>
      <c r="D2490" s="28">
        <v>45519</v>
      </c>
      <c r="E24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91" spans="1:5" ht="17.5" x14ac:dyDescent="0.35">
      <c r="A2491" s="25" t="s">
        <v>205</v>
      </c>
      <c r="B2491" s="26" t="s">
        <v>78</v>
      </c>
      <c r="C2491" s="27">
        <v>21527.41</v>
      </c>
      <c r="D2491" s="28">
        <v>45519</v>
      </c>
      <c r="E24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92" spans="1:5" ht="17.5" x14ac:dyDescent="0.35">
      <c r="A2492" s="25" t="s">
        <v>205</v>
      </c>
      <c r="B2492" s="26" t="s">
        <v>80</v>
      </c>
      <c r="C2492" s="27">
        <v>21527.41</v>
      </c>
      <c r="D2492" s="28">
        <v>45877</v>
      </c>
      <c r="E24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93" spans="1:5" ht="17.5" x14ac:dyDescent="0.35">
      <c r="A2493" s="25" t="s">
        <v>205</v>
      </c>
      <c r="B2493" s="26" t="s">
        <v>82</v>
      </c>
      <c r="C2493" s="27">
        <v>25444.95</v>
      </c>
      <c r="D2493" s="28">
        <v>45519</v>
      </c>
      <c r="E24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94" spans="1:5" ht="17.5" x14ac:dyDescent="0.35">
      <c r="A2494" s="25" t="s">
        <v>205</v>
      </c>
      <c r="B2494" s="26" t="s">
        <v>84</v>
      </c>
      <c r="C2494" s="27">
        <v>19947.349999999999</v>
      </c>
      <c r="D2494" s="28">
        <v>45519</v>
      </c>
      <c r="E24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495" spans="1:5" ht="17.5" x14ac:dyDescent="0.35">
      <c r="A2495" s="25" t="s">
        <v>205</v>
      </c>
      <c r="B2495" s="26" t="s">
        <v>86</v>
      </c>
      <c r="C2495" s="27">
        <v>39863.089999999997</v>
      </c>
      <c r="D2495" s="28">
        <v>45877</v>
      </c>
      <c r="E24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496" spans="1:5" ht="17.5" x14ac:dyDescent="0.35">
      <c r="A2496" s="25" t="s">
        <v>205</v>
      </c>
      <c r="B2496" s="26" t="s">
        <v>70</v>
      </c>
      <c r="C2496" s="27">
        <v>59546.58</v>
      </c>
      <c r="D2496" s="28">
        <v>44880</v>
      </c>
      <c r="E24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497" spans="1:5" ht="17.5" x14ac:dyDescent="0.35">
      <c r="A2497" s="25" t="s">
        <v>205</v>
      </c>
      <c r="B2497" s="26" t="s">
        <v>71</v>
      </c>
      <c r="C2497" s="27">
        <v>62580.55</v>
      </c>
      <c r="D2497" s="28">
        <v>44925</v>
      </c>
      <c r="E24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498" spans="1:5" ht="17.5" x14ac:dyDescent="0.35">
      <c r="A2498" s="25" t="s">
        <v>205</v>
      </c>
      <c r="B2498" s="26" t="s">
        <v>72</v>
      </c>
      <c r="C2498" s="27">
        <v>52735.14</v>
      </c>
      <c r="D2498" s="28">
        <v>45140</v>
      </c>
      <c r="E24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499" spans="1:5" ht="17.5" x14ac:dyDescent="0.35">
      <c r="A2499" s="25" t="s">
        <v>205</v>
      </c>
      <c r="B2499" s="26" t="s">
        <v>73</v>
      </c>
      <c r="C2499" s="27">
        <v>66701.02</v>
      </c>
      <c r="D2499" s="28">
        <v>45504</v>
      </c>
      <c r="E24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00" spans="1:5" ht="17.5" x14ac:dyDescent="0.35">
      <c r="A2500" s="25" t="s">
        <v>205</v>
      </c>
      <c r="B2500" s="26" t="s">
        <v>93</v>
      </c>
      <c r="C2500" s="27">
        <v>66701.02</v>
      </c>
      <c r="D2500" s="28">
        <v>45877</v>
      </c>
      <c r="E25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01" spans="1:5" ht="17.5" x14ac:dyDescent="0.35">
      <c r="A2501" s="25" t="s">
        <v>205</v>
      </c>
      <c r="B2501" s="26" t="s">
        <v>74</v>
      </c>
      <c r="C2501" s="27">
        <v>29625.31</v>
      </c>
      <c r="D2501" s="28">
        <v>45412</v>
      </c>
      <c r="E25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502" spans="1:5" ht="17.5" x14ac:dyDescent="0.35">
      <c r="A2502" s="25" t="s">
        <v>205</v>
      </c>
      <c r="B2502" s="26" t="s">
        <v>96</v>
      </c>
      <c r="C2502" s="27">
        <v>21198.959999999999</v>
      </c>
      <c r="D2502" s="28">
        <v>44985</v>
      </c>
      <c r="E25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503" spans="1:5" ht="17.5" x14ac:dyDescent="0.35">
      <c r="A2503" s="25" t="s">
        <v>205</v>
      </c>
      <c r="B2503" s="26" t="s">
        <v>98</v>
      </c>
      <c r="C2503" s="27">
        <v>49457.61</v>
      </c>
      <c r="D2503" s="28">
        <v>44985</v>
      </c>
      <c r="E25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504" spans="1:5" ht="17.5" x14ac:dyDescent="0.35">
      <c r="A2504" s="25" t="s">
        <v>205</v>
      </c>
      <c r="B2504" s="26" t="s">
        <v>100</v>
      </c>
      <c r="C2504" s="27">
        <v>37209.69</v>
      </c>
      <c r="D2504" s="28">
        <v>45127</v>
      </c>
      <c r="E25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505" spans="1:5" ht="17.5" x14ac:dyDescent="0.35">
      <c r="A2505" s="25" t="s">
        <v>205</v>
      </c>
      <c r="B2505" s="26" t="s">
        <v>102</v>
      </c>
      <c r="C2505" s="27">
        <v>58302.75</v>
      </c>
      <c r="D2505" s="28">
        <v>45488</v>
      </c>
      <c r="E25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06" spans="1:5" ht="17.5" x14ac:dyDescent="0.35">
      <c r="A2506" s="25" t="s">
        <v>205</v>
      </c>
      <c r="B2506" s="26" t="s">
        <v>104</v>
      </c>
      <c r="C2506" s="27">
        <v>64510.09</v>
      </c>
      <c r="D2506" s="28">
        <v>45853</v>
      </c>
      <c r="E25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07" spans="1:5" ht="17.5" x14ac:dyDescent="0.35">
      <c r="A2507" s="25" t="s">
        <v>205</v>
      </c>
      <c r="B2507" s="26" t="s">
        <v>106</v>
      </c>
      <c r="C2507" s="27">
        <v>8414.39</v>
      </c>
      <c r="D2507" s="28">
        <v>45853</v>
      </c>
      <c r="E25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08" spans="1:5" ht="17.5" x14ac:dyDescent="0.35">
      <c r="A2508" s="25" t="s">
        <v>205</v>
      </c>
      <c r="B2508" s="26" t="s">
        <v>108</v>
      </c>
      <c r="C2508" s="27">
        <v>8004.65</v>
      </c>
      <c r="D2508" s="28">
        <v>45853</v>
      </c>
      <c r="E25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09" spans="1:5" ht="17.5" x14ac:dyDescent="0.35">
      <c r="A2509" s="25" t="s">
        <v>205</v>
      </c>
      <c r="B2509" s="26" t="s">
        <v>110</v>
      </c>
      <c r="C2509" s="27">
        <v>8414.39</v>
      </c>
      <c r="D2509" s="28">
        <v>46142</v>
      </c>
      <c r="E25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10" spans="1:5" ht="17.5" x14ac:dyDescent="0.35">
      <c r="A2510" s="25" t="s">
        <v>205</v>
      </c>
      <c r="B2510" s="26" t="s">
        <v>112</v>
      </c>
      <c r="C2510" s="27">
        <v>16070.24</v>
      </c>
      <c r="D2510" s="28">
        <v>45541</v>
      </c>
      <c r="E25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11" spans="1:5" ht="17.5" x14ac:dyDescent="0.35">
      <c r="A2511" s="25" t="s">
        <v>205</v>
      </c>
      <c r="B2511" s="26" t="s">
        <v>113</v>
      </c>
      <c r="C2511" s="27">
        <v>20221.09</v>
      </c>
      <c r="D2511" s="28">
        <v>45519</v>
      </c>
      <c r="E25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12" spans="1:5" ht="17.5" x14ac:dyDescent="0.35">
      <c r="A2512" s="25" t="s">
        <v>205</v>
      </c>
      <c r="B2512" s="26" t="s">
        <v>115</v>
      </c>
      <c r="C2512" s="27">
        <v>19604.8</v>
      </c>
      <c r="D2512" s="28">
        <v>45519</v>
      </c>
      <c r="E25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13" spans="1:5" ht="17.5" x14ac:dyDescent="0.35">
      <c r="A2513" s="25" t="s">
        <v>205</v>
      </c>
      <c r="B2513" s="26" t="s">
        <v>117</v>
      </c>
      <c r="C2513" s="27">
        <v>19604.8</v>
      </c>
      <c r="D2513" s="28">
        <v>45877</v>
      </c>
      <c r="E25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14" spans="1:5" ht="17.5" x14ac:dyDescent="0.35">
      <c r="A2514" s="25" t="s">
        <v>205</v>
      </c>
      <c r="B2514" s="26" t="s">
        <v>119</v>
      </c>
      <c r="C2514" s="27">
        <v>29852.76</v>
      </c>
      <c r="D2514" s="28">
        <v>45519</v>
      </c>
      <c r="E25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15" spans="1:5" ht="17.5" x14ac:dyDescent="0.35">
      <c r="A2515" s="25" t="s">
        <v>205</v>
      </c>
      <c r="B2515" s="26" t="s">
        <v>121</v>
      </c>
      <c r="C2515" s="27">
        <v>19704.82</v>
      </c>
      <c r="D2515" s="28">
        <v>45519</v>
      </c>
      <c r="E25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16" spans="1:5" ht="17.5" x14ac:dyDescent="0.35">
      <c r="A2516" s="25" t="s">
        <v>205</v>
      </c>
      <c r="B2516" s="26" t="s">
        <v>123</v>
      </c>
      <c r="C2516" s="27">
        <v>19704.82</v>
      </c>
      <c r="D2516" s="28">
        <v>45762</v>
      </c>
      <c r="E25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17" spans="1:5" ht="17.5" x14ac:dyDescent="0.35">
      <c r="A2517" s="25" t="s">
        <v>205</v>
      </c>
      <c r="B2517" s="26" t="s">
        <v>125</v>
      </c>
      <c r="C2517" s="27">
        <v>19704.82</v>
      </c>
      <c r="D2517" s="28">
        <v>46142</v>
      </c>
      <c r="E25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18" spans="1:5" ht="17.5" x14ac:dyDescent="0.35">
      <c r="A2518" s="25" t="s">
        <v>205</v>
      </c>
      <c r="B2518" s="26" t="s">
        <v>127</v>
      </c>
      <c r="C2518" s="27">
        <v>187384.26</v>
      </c>
      <c r="D2518" s="28">
        <v>45519</v>
      </c>
      <c r="E25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19" spans="1:5" ht="17.5" x14ac:dyDescent="0.35">
      <c r="A2519" s="25" t="s">
        <v>205</v>
      </c>
      <c r="B2519" s="26" t="s">
        <v>129</v>
      </c>
      <c r="C2519" s="27">
        <v>2518.61</v>
      </c>
      <c r="D2519" s="28">
        <v>45961</v>
      </c>
      <c r="E25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20" spans="1:5" ht="17.5" x14ac:dyDescent="0.35">
      <c r="A2520" s="25" t="s">
        <v>206</v>
      </c>
      <c r="B2520" s="26" t="s">
        <v>76</v>
      </c>
      <c r="C2520" s="27">
        <v>23003.22</v>
      </c>
      <c r="D2520" s="28">
        <v>45519</v>
      </c>
      <c r="E25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21" spans="1:5" ht="17.5" x14ac:dyDescent="0.35">
      <c r="A2521" s="25" t="s">
        <v>206</v>
      </c>
      <c r="B2521" s="26" t="s">
        <v>78</v>
      </c>
      <c r="C2521" s="27">
        <v>22244.92</v>
      </c>
      <c r="D2521" s="28">
        <v>45519</v>
      </c>
      <c r="E25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22" spans="1:5" ht="17.5" x14ac:dyDescent="0.35">
      <c r="A2522" s="25" t="s">
        <v>206</v>
      </c>
      <c r="B2522" s="26" t="s">
        <v>80</v>
      </c>
      <c r="C2522" s="27">
        <v>22244.92</v>
      </c>
      <c r="D2522" s="28">
        <v>45877</v>
      </c>
      <c r="E25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23" spans="1:5" ht="17.5" x14ac:dyDescent="0.35">
      <c r="A2523" s="25" t="s">
        <v>206</v>
      </c>
      <c r="B2523" s="26" t="s">
        <v>82</v>
      </c>
      <c r="C2523" s="27">
        <v>26293.040000000001</v>
      </c>
      <c r="D2523" s="28">
        <v>45519</v>
      </c>
      <c r="E25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24" spans="1:5" ht="17.5" x14ac:dyDescent="0.35">
      <c r="A2524" s="25" t="s">
        <v>206</v>
      </c>
      <c r="B2524" s="26" t="s">
        <v>84</v>
      </c>
      <c r="C2524" s="27">
        <v>20612.2</v>
      </c>
      <c r="D2524" s="28">
        <v>45519</v>
      </c>
      <c r="E25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25" spans="1:5" ht="17.5" x14ac:dyDescent="0.35">
      <c r="A2525" s="25" t="s">
        <v>206</v>
      </c>
      <c r="B2525" s="26" t="s">
        <v>86</v>
      </c>
      <c r="C2525" s="27">
        <v>41191.74</v>
      </c>
      <c r="D2525" s="28">
        <v>45877</v>
      </c>
      <c r="E25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26" spans="1:5" ht="17.5" x14ac:dyDescent="0.35">
      <c r="A2526" s="25" t="s">
        <v>206</v>
      </c>
      <c r="B2526" s="26" t="s">
        <v>70</v>
      </c>
      <c r="C2526" s="27">
        <v>61531.29</v>
      </c>
      <c r="D2526" s="28">
        <v>44880</v>
      </c>
      <c r="E25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527" spans="1:5" ht="17.5" x14ac:dyDescent="0.35">
      <c r="A2527" s="25" t="s">
        <v>206</v>
      </c>
      <c r="B2527" s="26" t="s">
        <v>71</v>
      </c>
      <c r="C2527" s="27">
        <v>64666.39</v>
      </c>
      <c r="D2527" s="28">
        <v>44925</v>
      </c>
      <c r="E25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528" spans="1:5" ht="17.5" x14ac:dyDescent="0.35">
      <c r="A2528" s="25" t="s">
        <v>206</v>
      </c>
      <c r="B2528" s="26" t="s">
        <v>72</v>
      </c>
      <c r="C2528" s="27">
        <v>54492.82</v>
      </c>
      <c r="D2528" s="28">
        <v>45140</v>
      </c>
      <c r="E25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529" spans="1:5" ht="17.5" x14ac:dyDescent="0.35">
      <c r="A2529" s="25" t="s">
        <v>206</v>
      </c>
      <c r="B2529" s="26" t="s">
        <v>73</v>
      </c>
      <c r="C2529" s="27">
        <v>68924.19</v>
      </c>
      <c r="D2529" s="28">
        <v>45504</v>
      </c>
      <c r="E25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30" spans="1:5" ht="17.5" x14ac:dyDescent="0.35">
      <c r="A2530" s="25" t="s">
        <v>206</v>
      </c>
      <c r="B2530" s="26" t="s">
        <v>93</v>
      </c>
      <c r="C2530" s="27">
        <v>68924.19</v>
      </c>
      <c r="D2530" s="28">
        <v>45877</v>
      </c>
      <c r="E25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31" spans="1:5" ht="17.5" x14ac:dyDescent="0.35">
      <c r="A2531" s="25" t="s">
        <v>206</v>
      </c>
      <c r="B2531" s="26" t="s">
        <v>74</v>
      </c>
      <c r="C2531" s="27">
        <v>30612.73</v>
      </c>
      <c r="D2531" s="28">
        <v>45412</v>
      </c>
      <c r="E25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532" spans="1:5" ht="17.5" x14ac:dyDescent="0.35">
      <c r="A2532" s="25" t="s">
        <v>206</v>
      </c>
      <c r="B2532" s="26" t="s">
        <v>96</v>
      </c>
      <c r="C2532" s="27">
        <v>21905.53</v>
      </c>
      <c r="D2532" s="28">
        <v>44985</v>
      </c>
      <c r="E25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533" spans="1:5" ht="17.5" x14ac:dyDescent="0.35">
      <c r="A2533" s="25" t="s">
        <v>206</v>
      </c>
      <c r="B2533" s="26" t="s">
        <v>98</v>
      </c>
      <c r="C2533" s="27">
        <v>51106.05</v>
      </c>
      <c r="D2533" s="28">
        <v>44985</v>
      </c>
      <c r="E25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534" spans="1:5" ht="17.5" x14ac:dyDescent="0.35">
      <c r="A2534" s="25" t="s">
        <v>206</v>
      </c>
      <c r="B2534" s="26" t="s">
        <v>100</v>
      </c>
      <c r="C2534" s="27">
        <v>38449.9</v>
      </c>
      <c r="D2534" s="28">
        <v>45127</v>
      </c>
      <c r="E25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535" spans="1:5" ht="17.5" x14ac:dyDescent="0.35">
      <c r="A2535" s="25" t="s">
        <v>206</v>
      </c>
      <c r="B2535" s="26" t="s">
        <v>102</v>
      </c>
      <c r="C2535" s="27">
        <v>60246</v>
      </c>
      <c r="D2535" s="28">
        <v>45488</v>
      </c>
      <c r="E25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36" spans="1:5" ht="17.5" x14ac:dyDescent="0.35">
      <c r="A2536" s="25" t="s">
        <v>206</v>
      </c>
      <c r="B2536" s="26" t="s">
        <v>104</v>
      </c>
      <c r="C2536" s="27">
        <v>66660.23</v>
      </c>
      <c r="D2536" s="28">
        <v>45853</v>
      </c>
      <c r="E25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37" spans="1:5" ht="17.5" x14ac:dyDescent="0.35">
      <c r="A2537" s="25" t="s">
        <v>206</v>
      </c>
      <c r="B2537" s="26" t="s">
        <v>106</v>
      </c>
      <c r="C2537" s="27">
        <v>8694.84</v>
      </c>
      <c r="D2537" s="28">
        <v>45853</v>
      </c>
      <c r="E25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38" spans="1:5" ht="17.5" x14ac:dyDescent="0.35">
      <c r="A2538" s="25" t="s">
        <v>206</v>
      </c>
      <c r="B2538" s="26" t="s">
        <v>108</v>
      </c>
      <c r="C2538" s="27">
        <v>8271.4500000000007</v>
      </c>
      <c r="D2538" s="28">
        <v>45853</v>
      </c>
      <c r="E25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39" spans="1:5" ht="17.5" x14ac:dyDescent="0.35">
      <c r="A2539" s="25" t="s">
        <v>206</v>
      </c>
      <c r="B2539" s="26" t="s">
        <v>110</v>
      </c>
      <c r="C2539" s="27">
        <v>8694.84</v>
      </c>
      <c r="D2539" s="28">
        <v>46142</v>
      </c>
      <c r="E25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40" spans="1:5" ht="17.5" x14ac:dyDescent="0.35">
      <c r="A2540" s="25" t="s">
        <v>206</v>
      </c>
      <c r="B2540" s="26" t="s">
        <v>112</v>
      </c>
      <c r="C2540" s="27">
        <v>16605.86</v>
      </c>
      <c r="D2540" s="28">
        <v>45541</v>
      </c>
      <c r="E25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41" spans="1:5" ht="17.5" x14ac:dyDescent="0.35">
      <c r="A2541" s="25" t="s">
        <v>206</v>
      </c>
      <c r="B2541" s="26" t="s">
        <v>113</v>
      </c>
      <c r="C2541" s="27">
        <v>20895.060000000001</v>
      </c>
      <c r="D2541" s="28">
        <v>45519</v>
      </c>
      <c r="E25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42" spans="1:5" ht="17.5" x14ac:dyDescent="0.35">
      <c r="A2542" s="25" t="s">
        <v>206</v>
      </c>
      <c r="B2542" s="26" t="s">
        <v>115</v>
      </c>
      <c r="C2542" s="27">
        <v>20258.240000000002</v>
      </c>
      <c r="D2542" s="28">
        <v>45519</v>
      </c>
      <c r="E25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43" spans="1:5" ht="17.5" x14ac:dyDescent="0.35">
      <c r="A2543" s="25" t="s">
        <v>206</v>
      </c>
      <c r="B2543" s="26" t="s">
        <v>117</v>
      </c>
      <c r="C2543" s="27">
        <v>20258.240000000002</v>
      </c>
      <c r="D2543" s="28">
        <v>45877</v>
      </c>
      <c r="E25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44" spans="1:5" ht="17.5" x14ac:dyDescent="0.35">
      <c r="A2544" s="25" t="s">
        <v>206</v>
      </c>
      <c r="B2544" s="26" t="s">
        <v>119</v>
      </c>
      <c r="C2544" s="27">
        <v>30847.759999999998</v>
      </c>
      <c r="D2544" s="28">
        <v>45519</v>
      </c>
      <c r="E25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45" spans="1:5" ht="17.5" x14ac:dyDescent="0.35">
      <c r="A2545" s="25" t="s">
        <v>206</v>
      </c>
      <c r="B2545" s="26" t="s">
        <v>121</v>
      </c>
      <c r="C2545" s="27">
        <v>20361.59</v>
      </c>
      <c r="D2545" s="28">
        <v>45519</v>
      </c>
      <c r="E25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46" spans="1:5" ht="17.5" x14ac:dyDescent="0.35">
      <c r="A2546" s="25" t="s">
        <v>206</v>
      </c>
      <c r="B2546" s="26" t="s">
        <v>123</v>
      </c>
      <c r="C2546" s="27">
        <v>20361.59</v>
      </c>
      <c r="D2546" s="28">
        <v>45762</v>
      </c>
      <c r="E25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47" spans="1:5" ht="17.5" x14ac:dyDescent="0.35">
      <c r="A2547" s="25" t="s">
        <v>206</v>
      </c>
      <c r="B2547" s="26" t="s">
        <v>125</v>
      </c>
      <c r="C2547" s="27">
        <v>20361.59</v>
      </c>
      <c r="D2547" s="28">
        <v>46142</v>
      </c>
      <c r="E25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48" spans="1:5" ht="17.5" x14ac:dyDescent="0.35">
      <c r="A2548" s="25" t="s">
        <v>206</v>
      </c>
      <c r="B2548" s="26" t="s">
        <v>127</v>
      </c>
      <c r="C2548" s="27">
        <v>193629.86</v>
      </c>
      <c r="D2548" s="28">
        <v>45519</v>
      </c>
      <c r="E25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49" spans="1:5" ht="17.5" x14ac:dyDescent="0.35">
      <c r="A2549" s="25" t="s">
        <v>206</v>
      </c>
      <c r="B2549" s="26" t="s">
        <v>129</v>
      </c>
      <c r="C2549" s="27">
        <v>2602.5500000000002</v>
      </c>
      <c r="D2549" s="28">
        <v>45961</v>
      </c>
      <c r="E25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50" spans="1:5" ht="17.5" x14ac:dyDescent="0.35">
      <c r="A2550" s="25" t="s">
        <v>207</v>
      </c>
      <c r="B2550" s="26" t="s">
        <v>76</v>
      </c>
      <c r="C2550" s="27">
        <v>6667.93</v>
      </c>
      <c r="D2550" s="28">
        <v>45519</v>
      </c>
      <c r="E25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51" spans="1:5" ht="17.5" x14ac:dyDescent="0.35">
      <c r="A2551" s="25" t="s">
        <v>207</v>
      </c>
      <c r="B2551" s="26" t="s">
        <v>78</v>
      </c>
      <c r="C2551" s="27">
        <v>6448.12</v>
      </c>
      <c r="D2551" s="28">
        <v>45519</v>
      </c>
      <c r="E25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52" spans="1:5" ht="17.5" x14ac:dyDescent="0.35">
      <c r="A2552" s="25" t="s">
        <v>207</v>
      </c>
      <c r="B2552" s="26" t="s">
        <v>80</v>
      </c>
      <c r="C2552" s="27">
        <v>6448.12</v>
      </c>
      <c r="D2552" s="28">
        <v>45877</v>
      </c>
      <c r="E25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53" spans="1:5" ht="17.5" x14ac:dyDescent="0.35">
      <c r="A2553" s="25" t="s">
        <v>207</v>
      </c>
      <c r="B2553" s="26" t="s">
        <v>82</v>
      </c>
      <c r="C2553" s="27">
        <v>7621.55</v>
      </c>
      <c r="D2553" s="28">
        <v>45519</v>
      </c>
      <c r="E25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54" spans="1:5" ht="17.5" x14ac:dyDescent="0.35">
      <c r="A2554" s="25" t="s">
        <v>207</v>
      </c>
      <c r="B2554" s="26" t="s">
        <v>84</v>
      </c>
      <c r="C2554" s="27">
        <v>5974.85</v>
      </c>
      <c r="D2554" s="28">
        <v>45519</v>
      </c>
      <c r="E25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55" spans="1:5" ht="17.5" x14ac:dyDescent="0.35">
      <c r="A2555" s="25" t="s">
        <v>207</v>
      </c>
      <c r="B2555" s="26" t="s">
        <v>86</v>
      </c>
      <c r="C2555" s="27">
        <v>11940.22</v>
      </c>
      <c r="D2555" s="28">
        <v>45877</v>
      </c>
      <c r="E25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56" spans="1:5" ht="17.5" x14ac:dyDescent="0.35">
      <c r="A2556" s="25" t="s">
        <v>207</v>
      </c>
      <c r="B2556" s="26" t="s">
        <v>70</v>
      </c>
      <c r="C2556" s="27">
        <v>17836.03</v>
      </c>
      <c r="D2556" s="28">
        <v>44880</v>
      </c>
      <c r="E25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557" spans="1:5" ht="17.5" x14ac:dyDescent="0.35">
      <c r="A2557" s="25" t="s">
        <v>207</v>
      </c>
      <c r="B2557" s="26" t="s">
        <v>71</v>
      </c>
      <c r="C2557" s="27">
        <v>18744.8</v>
      </c>
      <c r="D2557" s="28">
        <v>44925</v>
      </c>
      <c r="E25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558" spans="1:5" ht="17.5" x14ac:dyDescent="0.35">
      <c r="A2558" s="25" t="s">
        <v>207</v>
      </c>
      <c r="B2558" s="26" t="s">
        <v>72</v>
      </c>
      <c r="C2558" s="27">
        <v>15795.8</v>
      </c>
      <c r="D2558" s="28">
        <v>45140</v>
      </c>
      <c r="E25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559" spans="1:5" ht="17.5" x14ac:dyDescent="0.35">
      <c r="A2559" s="25" t="s">
        <v>207</v>
      </c>
      <c r="B2559" s="26" t="s">
        <v>73</v>
      </c>
      <c r="C2559" s="27">
        <v>19979.009999999998</v>
      </c>
      <c r="D2559" s="28">
        <v>45504</v>
      </c>
      <c r="E25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60" spans="1:5" ht="17.5" x14ac:dyDescent="0.35">
      <c r="A2560" s="25" t="s">
        <v>207</v>
      </c>
      <c r="B2560" s="26" t="s">
        <v>93</v>
      </c>
      <c r="C2560" s="27">
        <v>19979.009999999998</v>
      </c>
      <c r="D2560" s="28">
        <v>45877</v>
      </c>
      <c r="E25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61" spans="1:5" ht="17.5" x14ac:dyDescent="0.35">
      <c r="A2561" s="25" t="s">
        <v>207</v>
      </c>
      <c r="B2561" s="26" t="s">
        <v>74</v>
      </c>
      <c r="C2561" s="27">
        <v>8873.69</v>
      </c>
      <c r="D2561" s="28">
        <v>45412</v>
      </c>
      <c r="E25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562" spans="1:5" ht="17.5" x14ac:dyDescent="0.35">
      <c r="A2562" s="25" t="s">
        <v>207</v>
      </c>
      <c r="B2562" s="26" t="s">
        <v>96</v>
      </c>
      <c r="C2562" s="27">
        <v>6349.74</v>
      </c>
      <c r="D2562" s="28">
        <v>44985</v>
      </c>
      <c r="E25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563" spans="1:5" ht="17.5" x14ac:dyDescent="0.35">
      <c r="A2563" s="25" t="s">
        <v>207</v>
      </c>
      <c r="B2563" s="26" t="s">
        <v>98</v>
      </c>
      <c r="C2563" s="27">
        <v>14814.08</v>
      </c>
      <c r="D2563" s="28">
        <v>44985</v>
      </c>
      <c r="E25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564" spans="1:5" ht="17.5" x14ac:dyDescent="0.35">
      <c r="A2564" s="25" t="s">
        <v>207</v>
      </c>
      <c r="B2564" s="26" t="s">
        <v>100</v>
      </c>
      <c r="C2564" s="27">
        <v>11145.45</v>
      </c>
      <c r="D2564" s="28">
        <v>45127</v>
      </c>
      <c r="E25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565" spans="1:5" ht="17.5" x14ac:dyDescent="0.35">
      <c r="A2565" s="25" t="s">
        <v>207</v>
      </c>
      <c r="B2565" s="26" t="s">
        <v>102</v>
      </c>
      <c r="C2565" s="27">
        <v>17463.47</v>
      </c>
      <c r="D2565" s="28">
        <v>45488</v>
      </c>
      <c r="E25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66" spans="1:5" ht="17.5" x14ac:dyDescent="0.35">
      <c r="A2566" s="25" t="s">
        <v>207</v>
      </c>
      <c r="B2566" s="26" t="s">
        <v>104</v>
      </c>
      <c r="C2566" s="27">
        <v>19322.759999999998</v>
      </c>
      <c r="D2566" s="28">
        <v>45853</v>
      </c>
      <c r="E25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67" spans="1:5" ht="17.5" x14ac:dyDescent="0.35">
      <c r="A2567" s="25" t="s">
        <v>207</v>
      </c>
      <c r="B2567" s="26" t="s">
        <v>106</v>
      </c>
      <c r="C2567" s="27">
        <v>2520.37</v>
      </c>
      <c r="D2567" s="28">
        <v>45853</v>
      </c>
      <c r="E25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68" spans="1:5" ht="17.5" x14ac:dyDescent="0.35">
      <c r="A2568" s="25" t="s">
        <v>207</v>
      </c>
      <c r="B2568" s="26" t="s">
        <v>108</v>
      </c>
      <c r="C2568" s="27">
        <v>2397.64</v>
      </c>
      <c r="D2568" s="28">
        <v>45853</v>
      </c>
      <c r="E25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69" spans="1:5" ht="17.5" x14ac:dyDescent="0.35">
      <c r="A2569" s="25" t="s">
        <v>207</v>
      </c>
      <c r="B2569" s="26" t="s">
        <v>110</v>
      </c>
      <c r="C2569" s="27">
        <v>2520.37</v>
      </c>
      <c r="D2569" s="28">
        <v>46142</v>
      </c>
      <c r="E25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70" spans="1:5" ht="17.5" x14ac:dyDescent="0.35">
      <c r="A2570" s="25" t="s">
        <v>207</v>
      </c>
      <c r="B2570" s="26" t="s">
        <v>112</v>
      </c>
      <c r="C2570" s="27">
        <v>4813.53</v>
      </c>
      <c r="D2570" s="28">
        <v>45541</v>
      </c>
      <c r="E25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71" spans="1:5" ht="17.5" x14ac:dyDescent="0.35">
      <c r="A2571" s="25" t="s">
        <v>207</v>
      </c>
      <c r="B2571" s="26" t="s">
        <v>113</v>
      </c>
      <c r="C2571" s="27">
        <v>6056.84</v>
      </c>
      <c r="D2571" s="28">
        <v>45519</v>
      </c>
      <c r="E25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72" spans="1:5" ht="17.5" x14ac:dyDescent="0.35">
      <c r="A2572" s="25" t="s">
        <v>207</v>
      </c>
      <c r="B2572" s="26" t="s">
        <v>115</v>
      </c>
      <c r="C2572" s="27">
        <v>5872.24</v>
      </c>
      <c r="D2572" s="28">
        <v>45519</v>
      </c>
      <c r="E25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73" spans="1:5" ht="17.5" x14ac:dyDescent="0.35">
      <c r="A2573" s="25" t="s">
        <v>207</v>
      </c>
      <c r="B2573" s="26" t="s">
        <v>117</v>
      </c>
      <c r="C2573" s="27">
        <v>5872.24</v>
      </c>
      <c r="D2573" s="28">
        <v>45877</v>
      </c>
      <c r="E25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74" spans="1:5" ht="17.5" x14ac:dyDescent="0.35">
      <c r="A2574" s="25" t="s">
        <v>207</v>
      </c>
      <c r="B2574" s="26" t="s">
        <v>119</v>
      </c>
      <c r="C2574" s="27">
        <v>8941.82</v>
      </c>
      <c r="D2574" s="28">
        <v>45519</v>
      </c>
      <c r="E25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75" spans="1:5" ht="17.5" x14ac:dyDescent="0.35">
      <c r="A2575" s="25" t="s">
        <v>207</v>
      </c>
      <c r="B2575" s="26" t="s">
        <v>121</v>
      </c>
      <c r="C2575" s="27">
        <v>5902.2</v>
      </c>
      <c r="D2575" s="28">
        <v>45519</v>
      </c>
      <c r="E25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76" spans="1:5" ht="17.5" x14ac:dyDescent="0.35">
      <c r="A2576" s="25" t="s">
        <v>207</v>
      </c>
      <c r="B2576" s="26" t="s">
        <v>123</v>
      </c>
      <c r="C2576" s="27">
        <v>5902.2</v>
      </c>
      <c r="D2576" s="28">
        <v>45762</v>
      </c>
      <c r="E25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77" spans="1:5" ht="17.5" x14ac:dyDescent="0.35">
      <c r="A2577" s="25" t="s">
        <v>207</v>
      </c>
      <c r="B2577" s="26" t="s">
        <v>125</v>
      </c>
      <c r="C2577" s="27">
        <v>5902.2</v>
      </c>
      <c r="D2577" s="28">
        <v>46142</v>
      </c>
      <c r="E25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78" spans="1:5" ht="17.5" x14ac:dyDescent="0.35">
      <c r="A2578" s="25" t="s">
        <v>207</v>
      </c>
      <c r="B2578" s="26" t="s">
        <v>127</v>
      </c>
      <c r="C2578" s="27">
        <v>56127.360000000001</v>
      </c>
      <c r="D2578" s="28">
        <v>45519</v>
      </c>
      <c r="E25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79" spans="1:5" ht="17.5" x14ac:dyDescent="0.35">
      <c r="A2579" s="25" t="s">
        <v>207</v>
      </c>
      <c r="B2579" s="26" t="s">
        <v>129</v>
      </c>
      <c r="C2579" s="27">
        <v>754.4</v>
      </c>
      <c r="D2579" s="28">
        <v>45961</v>
      </c>
      <c r="E25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80" spans="1:5" ht="17.5" x14ac:dyDescent="0.35">
      <c r="A2580" s="25" t="s">
        <v>208</v>
      </c>
      <c r="B2580" s="26" t="s">
        <v>80</v>
      </c>
      <c r="C2580" s="27">
        <v>4013.84</v>
      </c>
      <c r="D2580" s="28">
        <v>45877</v>
      </c>
      <c r="E25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81" spans="1:5" ht="17.5" x14ac:dyDescent="0.35">
      <c r="A2581" s="25" t="s">
        <v>208</v>
      </c>
      <c r="B2581" s="26" t="s">
        <v>86</v>
      </c>
      <c r="C2581" s="27">
        <v>7432.57</v>
      </c>
      <c r="D2581" s="28">
        <v>45877</v>
      </c>
      <c r="E25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82" spans="1:5" ht="17.5" x14ac:dyDescent="0.35">
      <c r="A2582" s="25" t="s">
        <v>208</v>
      </c>
      <c r="B2582" s="26" t="s">
        <v>70</v>
      </c>
      <c r="C2582" s="27">
        <v>11102.6</v>
      </c>
      <c r="D2582" s="28">
        <v>44880</v>
      </c>
      <c r="E25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583" spans="1:5" ht="17.5" x14ac:dyDescent="0.35">
      <c r="A2583" s="25" t="s">
        <v>208</v>
      </c>
      <c r="B2583" s="26" t="s">
        <v>71</v>
      </c>
      <c r="C2583" s="27">
        <v>11668.3</v>
      </c>
      <c r="D2583" s="28">
        <v>44925</v>
      </c>
      <c r="E25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584" spans="1:5" ht="17.5" x14ac:dyDescent="0.35">
      <c r="A2584" s="25" t="s">
        <v>208</v>
      </c>
      <c r="B2584" s="26" t="s">
        <v>93</v>
      </c>
      <c r="C2584" s="27">
        <v>12436.57</v>
      </c>
      <c r="D2584" s="28">
        <v>45877</v>
      </c>
      <c r="E25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85" spans="1:5" ht="17.5" x14ac:dyDescent="0.35">
      <c r="A2585" s="25" t="s">
        <v>208</v>
      </c>
      <c r="B2585" s="26" t="s">
        <v>96</v>
      </c>
      <c r="C2585" s="27">
        <v>3952.6</v>
      </c>
      <c r="D2585" s="28">
        <v>44985</v>
      </c>
      <c r="E25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586" spans="1:5" ht="17.5" x14ac:dyDescent="0.35">
      <c r="A2586" s="25" t="s">
        <v>208</v>
      </c>
      <c r="B2586" s="26" t="s">
        <v>98</v>
      </c>
      <c r="C2586" s="27">
        <v>9221.49</v>
      </c>
      <c r="D2586" s="28">
        <v>44985</v>
      </c>
      <c r="E25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587" spans="1:5" ht="17.5" x14ac:dyDescent="0.35">
      <c r="A2587" s="25" t="s">
        <v>208</v>
      </c>
      <c r="B2587" s="26" t="s">
        <v>104</v>
      </c>
      <c r="C2587" s="27">
        <v>12028.06</v>
      </c>
      <c r="D2587" s="28">
        <v>45877</v>
      </c>
      <c r="E25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88" spans="1:5" ht="17.5" x14ac:dyDescent="0.35">
      <c r="A2588" s="25" t="s">
        <v>208</v>
      </c>
      <c r="B2588" s="26" t="s">
        <v>106</v>
      </c>
      <c r="C2588" s="27">
        <v>1568.88</v>
      </c>
      <c r="D2588" s="28">
        <v>45877</v>
      </c>
      <c r="E25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89" spans="1:5" ht="17.5" x14ac:dyDescent="0.35">
      <c r="A2589" s="25" t="s">
        <v>208</v>
      </c>
      <c r="B2589" s="26" t="s">
        <v>108</v>
      </c>
      <c r="C2589" s="27">
        <v>1492.49</v>
      </c>
      <c r="D2589" s="28">
        <v>45877</v>
      </c>
      <c r="E25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90" spans="1:5" ht="17.5" x14ac:dyDescent="0.35">
      <c r="A2590" s="25" t="s">
        <v>208</v>
      </c>
      <c r="B2590" s="26" t="s">
        <v>110</v>
      </c>
      <c r="C2590" s="27">
        <v>1568.88</v>
      </c>
      <c r="D2590" s="28">
        <v>46142</v>
      </c>
      <c r="E25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91" spans="1:5" ht="17.5" x14ac:dyDescent="0.35">
      <c r="A2591" s="25" t="s">
        <v>208</v>
      </c>
      <c r="B2591" s="26" t="s">
        <v>117</v>
      </c>
      <c r="C2591" s="27">
        <v>3655.36</v>
      </c>
      <c r="D2591" s="28">
        <v>45877</v>
      </c>
      <c r="E25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92" spans="1:5" ht="17.5" x14ac:dyDescent="0.35">
      <c r="A2592" s="25" t="s">
        <v>208</v>
      </c>
      <c r="B2592" s="26" t="s">
        <v>123</v>
      </c>
      <c r="C2592" s="27">
        <v>3674.01</v>
      </c>
      <c r="D2592" s="28">
        <v>45877</v>
      </c>
      <c r="E25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93" spans="1:5" ht="17.5" x14ac:dyDescent="0.35">
      <c r="A2593" s="25" t="s">
        <v>208</v>
      </c>
      <c r="B2593" s="26" t="s">
        <v>125</v>
      </c>
      <c r="C2593" s="27">
        <v>3674.01</v>
      </c>
      <c r="D2593" s="28">
        <v>46142</v>
      </c>
      <c r="E25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94" spans="1:5" ht="17.5" x14ac:dyDescent="0.35">
      <c r="A2594" s="25" t="s">
        <v>208</v>
      </c>
      <c r="B2594" s="26" t="s">
        <v>129</v>
      </c>
      <c r="C2594" s="27">
        <v>469.6</v>
      </c>
      <c r="D2594" s="28">
        <v>45961</v>
      </c>
      <c r="E25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95" spans="1:5" ht="17.5" x14ac:dyDescent="0.35">
      <c r="A2595" s="25" t="s">
        <v>209</v>
      </c>
      <c r="B2595" s="26" t="s">
        <v>76</v>
      </c>
      <c r="C2595" s="27">
        <v>11394.37</v>
      </c>
      <c r="D2595" s="28">
        <v>45519</v>
      </c>
      <c r="E25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96" spans="1:5" ht="17.5" x14ac:dyDescent="0.35">
      <c r="A2596" s="25" t="s">
        <v>209</v>
      </c>
      <c r="B2596" s="26" t="s">
        <v>78</v>
      </c>
      <c r="C2596" s="27">
        <v>11018.76</v>
      </c>
      <c r="D2596" s="28">
        <v>45519</v>
      </c>
      <c r="E25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97" spans="1:5" ht="17.5" x14ac:dyDescent="0.35">
      <c r="A2597" s="25" t="s">
        <v>209</v>
      </c>
      <c r="B2597" s="26" t="s">
        <v>80</v>
      </c>
      <c r="C2597" s="27">
        <v>11018.76</v>
      </c>
      <c r="D2597" s="28">
        <v>45877</v>
      </c>
      <c r="E25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598" spans="1:5" ht="17.5" x14ac:dyDescent="0.35">
      <c r="A2598" s="25" t="s">
        <v>209</v>
      </c>
      <c r="B2598" s="26" t="s">
        <v>82</v>
      </c>
      <c r="C2598" s="27">
        <v>13023.94</v>
      </c>
      <c r="D2598" s="28">
        <v>45519</v>
      </c>
      <c r="E25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599" spans="1:5" ht="17.5" x14ac:dyDescent="0.35">
      <c r="A2599" s="25" t="s">
        <v>209</v>
      </c>
      <c r="B2599" s="26" t="s">
        <v>84</v>
      </c>
      <c r="C2599" s="27">
        <v>10210.01</v>
      </c>
      <c r="D2599" s="28">
        <v>45519</v>
      </c>
      <c r="E25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00" spans="1:5" ht="17.5" x14ac:dyDescent="0.35">
      <c r="A2600" s="25" t="s">
        <v>209</v>
      </c>
      <c r="B2600" s="26" t="s">
        <v>86</v>
      </c>
      <c r="C2600" s="27">
        <v>20403.84</v>
      </c>
      <c r="D2600" s="28">
        <v>45877</v>
      </c>
      <c r="E26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01" spans="1:5" ht="17.5" x14ac:dyDescent="0.35">
      <c r="A2601" s="25" t="s">
        <v>209</v>
      </c>
      <c r="B2601" s="26" t="s">
        <v>70</v>
      </c>
      <c r="C2601" s="27">
        <v>30478.79</v>
      </c>
      <c r="D2601" s="28">
        <v>45366</v>
      </c>
      <c r="E26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602" spans="1:5" ht="17.5" x14ac:dyDescent="0.35">
      <c r="A2602" s="25" t="s">
        <v>209</v>
      </c>
      <c r="B2602" s="26" t="s">
        <v>71</v>
      </c>
      <c r="C2602" s="27">
        <v>32031.72</v>
      </c>
      <c r="D2602" s="28">
        <v>44925</v>
      </c>
      <c r="E26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603" spans="1:5" ht="17.5" x14ac:dyDescent="0.35">
      <c r="A2603" s="25" t="s">
        <v>209</v>
      </c>
      <c r="B2603" s="26" t="s">
        <v>72</v>
      </c>
      <c r="C2603" s="27">
        <v>26992.37</v>
      </c>
      <c r="D2603" s="28">
        <v>45366</v>
      </c>
      <c r="E26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604" spans="1:5" ht="17.5" x14ac:dyDescent="0.35">
      <c r="A2604" s="25" t="s">
        <v>209</v>
      </c>
      <c r="B2604" s="26" t="s">
        <v>73</v>
      </c>
      <c r="C2604" s="27">
        <v>34140.769999999997</v>
      </c>
      <c r="D2604" s="28">
        <v>45504</v>
      </c>
      <c r="E26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05" spans="1:5" ht="17.5" x14ac:dyDescent="0.35">
      <c r="A2605" s="25" t="s">
        <v>209</v>
      </c>
      <c r="B2605" s="26" t="s">
        <v>93</v>
      </c>
      <c r="C2605" s="27">
        <v>34140.769999999997</v>
      </c>
      <c r="D2605" s="28">
        <v>45877</v>
      </c>
      <c r="E26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06" spans="1:5" ht="17.5" x14ac:dyDescent="0.35">
      <c r="A2606" s="25" t="s">
        <v>209</v>
      </c>
      <c r="B2606" s="26" t="s">
        <v>74</v>
      </c>
      <c r="C2606" s="27">
        <v>15163.65</v>
      </c>
      <c r="D2606" s="28">
        <v>45412</v>
      </c>
      <c r="E26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607" spans="1:5" ht="17.5" x14ac:dyDescent="0.35">
      <c r="A2607" s="25" t="s">
        <v>209</v>
      </c>
      <c r="B2607" s="26" t="s">
        <v>96</v>
      </c>
      <c r="C2607" s="27">
        <v>10850.64</v>
      </c>
      <c r="D2607" s="28">
        <v>45366</v>
      </c>
      <c r="E26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608" spans="1:5" ht="17.5" x14ac:dyDescent="0.35">
      <c r="A2608" s="25" t="s">
        <v>209</v>
      </c>
      <c r="B2608" s="26" t="s">
        <v>98</v>
      </c>
      <c r="C2608" s="27">
        <v>25314.77</v>
      </c>
      <c r="D2608" s="28">
        <v>45366</v>
      </c>
      <c r="E26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609" spans="1:5" ht="17.5" x14ac:dyDescent="0.35">
      <c r="A2609" s="25" t="s">
        <v>209</v>
      </c>
      <c r="B2609" s="26" t="s">
        <v>100</v>
      </c>
      <c r="C2609" s="27">
        <v>19045.7</v>
      </c>
      <c r="D2609" s="28">
        <v>45366</v>
      </c>
      <c r="E26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610" spans="1:5" ht="17.5" x14ac:dyDescent="0.35">
      <c r="A2610" s="25" t="s">
        <v>209</v>
      </c>
      <c r="B2610" s="26" t="s">
        <v>102</v>
      </c>
      <c r="C2610" s="27">
        <v>29842.14</v>
      </c>
      <c r="D2610" s="28">
        <v>45488</v>
      </c>
      <c r="E26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11" spans="1:5" ht="17.5" x14ac:dyDescent="0.35">
      <c r="A2611" s="25" t="s">
        <v>209</v>
      </c>
      <c r="B2611" s="26" t="s">
        <v>104</v>
      </c>
      <c r="C2611" s="27">
        <v>33019.35</v>
      </c>
      <c r="D2611" s="28">
        <v>45853</v>
      </c>
      <c r="E26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12" spans="1:5" ht="17.5" x14ac:dyDescent="0.35">
      <c r="A2612" s="25" t="s">
        <v>209</v>
      </c>
      <c r="B2612" s="26" t="s">
        <v>106</v>
      </c>
      <c r="C2612" s="27">
        <v>4306.8900000000003</v>
      </c>
      <c r="D2612" s="28">
        <v>45853</v>
      </c>
      <c r="E26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13" spans="1:5" ht="17.5" x14ac:dyDescent="0.35">
      <c r="A2613" s="25" t="s">
        <v>209</v>
      </c>
      <c r="B2613" s="26" t="s">
        <v>108</v>
      </c>
      <c r="C2613" s="27">
        <v>4097.16</v>
      </c>
      <c r="D2613" s="28">
        <v>45853</v>
      </c>
      <c r="E26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14" spans="1:5" ht="17.5" x14ac:dyDescent="0.35">
      <c r="A2614" s="25" t="s">
        <v>209</v>
      </c>
      <c r="B2614" s="26" t="s">
        <v>110</v>
      </c>
      <c r="C2614" s="27">
        <v>4306.8900000000003</v>
      </c>
      <c r="D2614" s="28">
        <v>46142</v>
      </c>
      <c r="E26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15" spans="1:5" ht="17.5" x14ac:dyDescent="0.35">
      <c r="A2615" s="25" t="s">
        <v>209</v>
      </c>
      <c r="B2615" s="26" t="s">
        <v>112</v>
      </c>
      <c r="C2615" s="27">
        <v>8225.52</v>
      </c>
      <c r="D2615" s="28">
        <v>45541</v>
      </c>
      <c r="E26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16" spans="1:5" ht="17.5" x14ac:dyDescent="0.35">
      <c r="A2616" s="25" t="s">
        <v>209</v>
      </c>
      <c r="B2616" s="26" t="s">
        <v>113</v>
      </c>
      <c r="C2616" s="27">
        <v>10350.120000000001</v>
      </c>
      <c r="D2616" s="28">
        <v>45519</v>
      </c>
      <c r="E26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17" spans="1:5" ht="17.5" x14ac:dyDescent="0.35">
      <c r="A2617" s="25" t="s">
        <v>209</v>
      </c>
      <c r="B2617" s="26" t="s">
        <v>115</v>
      </c>
      <c r="C2617" s="27">
        <v>10034.68</v>
      </c>
      <c r="D2617" s="28">
        <v>45519</v>
      </c>
      <c r="E26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18" spans="1:5" ht="17.5" x14ac:dyDescent="0.35">
      <c r="A2618" s="25" t="s">
        <v>209</v>
      </c>
      <c r="B2618" s="26" t="s">
        <v>117</v>
      </c>
      <c r="C2618" s="27">
        <v>10034.68</v>
      </c>
      <c r="D2618" s="28">
        <v>45877</v>
      </c>
      <c r="E26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19" spans="1:5" ht="17.5" x14ac:dyDescent="0.35">
      <c r="A2619" s="25" t="s">
        <v>209</v>
      </c>
      <c r="B2619" s="26" t="s">
        <v>119</v>
      </c>
      <c r="C2619" s="27">
        <v>15280.07</v>
      </c>
      <c r="D2619" s="28">
        <v>45519</v>
      </c>
      <c r="E26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20" spans="1:5" ht="17.5" x14ac:dyDescent="0.35">
      <c r="A2620" s="25" t="s">
        <v>209</v>
      </c>
      <c r="B2620" s="26" t="s">
        <v>121</v>
      </c>
      <c r="C2620" s="27">
        <v>10085.870000000001</v>
      </c>
      <c r="D2620" s="28">
        <v>45519</v>
      </c>
      <c r="E26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21" spans="1:5" ht="17.5" x14ac:dyDescent="0.35">
      <c r="A2621" s="25" t="s">
        <v>209</v>
      </c>
      <c r="B2621" s="26" t="s">
        <v>123</v>
      </c>
      <c r="C2621" s="27">
        <v>10085.870000000001</v>
      </c>
      <c r="D2621" s="28">
        <v>45762</v>
      </c>
      <c r="E26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22" spans="1:5" ht="17.5" x14ac:dyDescent="0.35">
      <c r="A2622" s="25" t="s">
        <v>209</v>
      </c>
      <c r="B2622" s="26" t="s">
        <v>125</v>
      </c>
      <c r="C2622" s="27">
        <v>10085.870000000001</v>
      </c>
      <c r="D2622" s="28">
        <v>46142</v>
      </c>
      <c r="E26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23" spans="1:5" ht="17.5" x14ac:dyDescent="0.35">
      <c r="A2623" s="25" t="s">
        <v>209</v>
      </c>
      <c r="B2623" s="26" t="s">
        <v>127</v>
      </c>
      <c r="C2623" s="27">
        <v>95912.24</v>
      </c>
      <c r="D2623" s="28">
        <v>45519</v>
      </c>
      <c r="E26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24" spans="1:5" ht="17.5" x14ac:dyDescent="0.35">
      <c r="A2624" s="25" t="s">
        <v>209</v>
      </c>
      <c r="B2624" s="26" t="s">
        <v>129</v>
      </c>
      <c r="C2624" s="27">
        <v>1289.1400000000001</v>
      </c>
      <c r="D2624" s="28">
        <v>45961</v>
      </c>
      <c r="E26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25" spans="1:5" ht="17.5" x14ac:dyDescent="0.35">
      <c r="A2625" s="25" t="s">
        <v>210</v>
      </c>
      <c r="B2625" s="26" t="s">
        <v>76</v>
      </c>
      <c r="C2625" s="27">
        <v>22204.42</v>
      </c>
      <c r="D2625" s="28">
        <v>45519</v>
      </c>
      <c r="E26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26" spans="1:5" ht="17.5" x14ac:dyDescent="0.35">
      <c r="A2626" s="25" t="s">
        <v>210</v>
      </c>
      <c r="B2626" s="26" t="s">
        <v>78</v>
      </c>
      <c r="C2626" s="27">
        <v>21472.46</v>
      </c>
      <c r="D2626" s="28">
        <v>45519</v>
      </c>
      <c r="E26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27" spans="1:5" ht="17.5" x14ac:dyDescent="0.35">
      <c r="A2627" s="25" t="s">
        <v>210</v>
      </c>
      <c r="B2627" s="26" t="s">
        <v>80</v>
      </c>
      <c r="C2627" s="27">
        <v>21472.46</v>
      </c>
      <c r="D2627" s="28">
        <v>45877</v>
      </c>
      <c r="E26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28" spans="1:5" ht="17.5" x14ac:dyDescent="0.35">
      <c r="A2628" s="25" t="s">
        <v>210</v>
      </c>
      <c r="B2628" s="26" t="s">
        <v>82</v>
      </c>
      <c r="C2628" s="27">
        <v>25380</v>
      </c>
      <c r="D2628" s="28">
        <v>45519</v>
      </c>
      <c r="E26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29" spans="1:5" ht="17.5" x14ac:dyDescent="0.35">
      <c r="A2629" s="25" t="s">
        <v>210</v>
      </c>
      <c r="B2629" s="26" t="s">
        <v>84</v>
      </c>
      <c r="C2629" s="27">
        <v>19896.43</v>
      </c>
      <c r="D2629" s="28">
        <v>45519</v>
      </c>
      <c r="E26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30" spans="1:5" ht="17.5" x14ac:dyDescent="0.35">
      <c r="A2630" s="25" t="s">
        <v>210</v>
      </c>
      <c r="B2630" s="26" t="s">
        <v>86</v>
      </c>
      <c r="C2630" s="27">
        <v>39761.339999999997</v>
      </c>
      <c r="D2630" s="28">
        <v>45877</v>
      </c>
      <c r="E26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31" spans="1:5" ht="17.5" x14ac:dyDescent="0.35">
      <c r="A2631" s="25" t="s">
        <v>210</v>
      </c>
      <c r="B2631" s="26" t="s">
        <v>70</v>
      </c>
      <c r="C2631" s="27">
        <v>59394.58</v>
      </c>
      <c r="D2631" s="28">
        <v>44880</v>
      </c>
      <c r="E26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632" spans="1:5" ht="17.5" x14ac:dyDescent="0.35">
      <c r="A2632" s="25" t="s">
        <v>210</v>
      </c>
      <c r="B2632" s="26" t="s">
        <v>71</v>
      </c>
      <c r="C2632" s="27">
        <v>62420.81</v>
      </c>
      <c r="D2632" s="28">
        <v>44925</v>
      </c>
      <c r="E26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633" spans="1:5" ht="17.5" x14ac:dyDescent="0.35">
      <c r="A2633" s="25" t="s">
        <v>210</v>
      </c>
      <c r="B2633" s="26" t="s">
        <v>72</v>
      </c>
      <c r="C2633" s="27">
        <v>52600.53</v>
      </c>
      <c r="D2633" s="28">
        <v>45140</v>
      </c>
      <c r="E26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634" spans="1:5" ht="17.5" x14ac:dyDescent="0.35">
      <c r="A2634" s="25" t="s">
        <v>210</v>
      </c>
      <c r="B2634" s="26" t="s">
        <v>73</v>
      </c>
      <c r="C2634" s="27">
        <v>66530.759999999995</v>
      </c>
      <c r="D2634" s="28">
        <v>45504</v>
      </c>
      <c r="E26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35" spans="1:5" ht="17.5" x14ac:dyDescent="0.35">
      <c r="A2635" s="25" t="s">
        <v>210</v>
      </c>
      <c r="B2635" s="26" t="s">
        <v>93</v>
      </c>
      <c r="C2635" s="27">
        <v>66530.759999999995</v>
      </c>
      <c r="D2635" s="28">
        <v>45877</v>
      </c>
      <c r="E26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36" spans="1:5" ht="17.5" x14ac:dyDescent="0.35">
      <c r="A2636" s="25" t="s">
        <v>210</v>
      </c>
      <c r="B2636" s="26" t="s">
        <v>74</v>
      </c>
      <c r="C2636" s="27">
        <v>29549.69</v>
      </c>
      <c r="D2636" s="28">
        <v>45412</v>
      </c>
      <c r="E26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637" spans="1:5" ht="17.5" x14ac:dyDescent="0.35">
      <c r="A2637" s="25" t="s">
        <v>210</v>
      </c>
      <c r="B2637" s="26" t="s">
        <v>96</v>
      </c>
      <c r="C2637" s="27">
        <v>21144.85</v>
      </c>
      <c r="D2637" s="28">
        <v>44985</v>
      </c>
      <c r="E26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638" spans="1:5" ht="17.5" x14ac:dyDescent="0.35">
      <c r="A2638" s="25" t="s">
        <v>210</v>
      </c>
      <c r="B2638" s="26" t="s">
        <v>98</v>
      </c>
      <c r="C2638" s="27">
        <v>49331.37</v>
      </c>
      <c r="D2638" s="28">
        <v>44985</v>
      </c>
      <c r="E26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639" spans="1:5" ht="17.5" x14ac:dyDescent="0.35">
      <c r="A2639" s="25" t="s">
        <v>210</v>
      </c>
      <c r="B2639" s="26" t="s">
        <v>100</v>
      </c>
      <c r="C2639" s="27">
        <v>37114.71</v>
      </c>
      <c r="D2639" s="28">
        <v>45127</v>
      </c>
      <c r="E26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640" spans="1:5" ht="17.5" x14ac:dyDescent="0.35">
      <c r="A2640" s="25" t="s">
        <v>210</v>
      </c>
      <c r="B2640" s="26" t="s">
        <v>102</v>
      </c>
      <c r="C2640" s="27">
        <v>58153.93</v>
      </c>
      <c r="D2640" s="28">
        <v>45488</v>
      </c>
      <c r="E26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41" spans="1:5" ht="17.5" x14ac:dyDescent="0.35">
      <c r="A2641" s="25" t="s">
        <v>210</v>
      </c>
      <c r="B2641" s="26" t="s">
        <v>104</v>
      </c>
      <c r="C2641" s="27">
        <v>64345.42</v>
      </c>
      <c r="D2641" s="28">
        <v>45853</v>
      </c>
      <c r="E26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42" spans="1:5" ht="17.5" x14ac:dyDescent="0.35">
      <c r="A2642" s="25" t="s">
        <v>210</v>
      </c>
      <c r="B2642" s="26" t="s">
        <v>106</v>
      </c>
      <c r="C2642" s="27">
        <v>8392.91</v>
      </c>
      <c r="D2642" s="28">
        <v>45853</v>
      </c>
      <c r="E26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43" spans="1:5" ht="17.5" x14ac:dyDescent="0.35">
      <c r="A2643" s="25" t="s">
        <v>210</v>
      </c>
      <c r="B2643" s="26" t="s">
        <v>108</v>
      </c>
      <c r="C2643" s="27">
        <v>7984.22</v>
      </c>
      <c r="D2643" s="28">
        <v>45853</v>
      </c>
      <c r="E26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44" spans="1:5" ht="17.5" x14ac:dyDescent="0.35">
      <c r="A2644" s="25" t="s">
        <v>210</v>
      </c>
      <c r="B2644" s="26" t="s">
        <v>110</v>
      </c>
      <c r="C2644" s="27">
        <v>8392.91</v>
      </c>
      <c r="D2644" s="28">
        <v>46142</v>
      </c>
      <c r="E26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45" spans="1:5" ht="17.5" x14ac:dyDescent="0.35">
      <c r="A2645" s="25" t="s">
        <v>210</v>
      </c>
      <c r="B2645" s="26" t="s">
        <v>112</v>
      </c>
      <c r="C2645" s="27">
        <v>16029.22</v>
      </c>
      <c r="D2645" s="28">
        <v>45541</v>
      </c>
      <c r="E26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46" spans="1:5" ht="17.5" x14ac:dyDescent="0.35">
      <c r="A2646" s="25" t="s">
        <v>210</v>
      </c>
      <c r="B2646" s="26" t="s">
        <v>113</v>
      </c>
      <c r="C2646" s="27">
        <v>20169.47</v>
      </c>
      <c r="D2646" s="28">
        <v>45519</v>
      </c>
      <c r="E26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47" spans="1:5" ht="17.5" x14ac:dyDescent="0.35">
      <c r="A2647" s="25" t="s">
        <v>210</v>
      </c>
      <c r="B2647" s="26" t="s">
        <v>115</v>
      </c>
      <c r="C2647" s="27">
        <v>19554.759999999998</v>
      </c>
      <c r="D2647" s="28">
        <v>45519</v>
      </c>
      <c r="E26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48" spans="1:5" ht="17.5" x14ac:dyDescent="0.35">
      <c r="A2648" s="25" t="s">
        <v>210</v>
      </c>
      <c r="B2648" s="26" t="s">
        <v>117</v>
      </c>
      <c r="C2648" s="27">
        <v>19554.759999999998</v>
      </c>
      <c r="D2648" s="28">
        <v>45877</v>
      </c>
      <c r="E26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49" spans="1:5" ht="17.5" x14ac:dyDescent="0.35">
      <c r="A2649" s="25" t="s">
        <v>210</v>
      </c>
      <c r="B2649" s="26" t="s">
        <v>119</v>
      </c>
      <c r="C2649" s="27">
        <v>29776.560000000001</v>
      </c>
      <c r="D2649" s="28">
        <v>45519</v>
      </c>
      <c r="E26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50" spans="1:5" ht="17.5" x14ac:dyDescent="0.35">
      <c r="A2650" s="25" t="s">
        <v>210</v>
      </c>
      <c r="B2650" s="26" t="s">
        <v>121</v>
      </c>
      <c r="C2650" s="27">
        <v>19654.52</v>
      </c>
      <c r="D2650" s="28">
        <v>45519</v>
      </c>
      <c r="E26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51" spans="1:5" ht="17.5" x14ac:dyDescent="0.35">
      <c r="A2651" s="25" t="s">
        <v>210</v>
      </c>
      <c r="B2651" s="26" t="s">
        <v>123</v>
      </c>
      <c r="C2651" s="27">
        <v>19654.52</v>
      </c>
      <c r="D2651" s="28">
        <v>45762</v>
      </c>
      <c r="E26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52" spans="1:5" ht="17.5" x14ac:dyDescent="0.35">
      <c r="A2652" s="25" t="s">
        <v>210</v>
      </c>
      <c r="B2652" s="26" t="s">
        <v>125</v>
      </c>
      <c r="C2652" s="27">
        <v>19654.52</v>
      </c>
      <c r="D2652" s="28">
        <v>46142</v>
      </c>
      <c r="E26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53" spans="1:5" ht="17.5" x14ac:dyDescent="0.35">
      <c r="A2653" s="25" t="s">
        <v>210</v>
      </c>
      <c r="B2653" s="26" t="s">
        <v>127</v>
      </c>
      <c r="C2653" s="27">
        <v>186905.96</v>
      </c>
      <c r="D2653" s="28">
        <v>45519</v>
      </c>
      <c r="E26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54" spans="1:5" ht="17.5" x14ac:dyDescent="0.35">
      <c r="A2654" s="25" t="s">
        <v>210</v>
      </c>
      <c r="B2654" s="26" t="s">
        <v>129</v>
      </c>
      <c r="C2654" s="27">
        <v>2512.1799999999998</v>
      </c>
      <c r="D2654" s="28">
        <v>45961</v>
      </c>
      <c r="E26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55" spans="1:5" ht="17.5" x14ac:dyDescent="0.35">
      <c r="A2655" s="25" t="s">
        <v>211</v>
      </c>
      <c r="B2655" s="26" t="s">
        <v>76</v>
      </c>
      <c r="C2655" s="27">
        <v>81728.34</v>
      </c>
      <c r="D2655" s="28">
        <v>45519</v>
      </c>
      <c r="E26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56" spans="1:5" ht="17.5" x14ac:dyDescent="0.35">
      <c r="A2656" s="25" t="s">
        <v>211</v>
      </c>
      <c r="B2656" s="26" t="s">
        <v>78</v>
      </c>
      <c r="C2656" s="27">
        <v>79034.19</v>
      </c>
      <c r="D2656" s="28">
        <v>45519</v>
      </c>
      <c r="E26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57" spans="1:5" ht="17.5" x14ac:dyDescent="0.35">
      <c r="A2657" s="25" t="s">
        <v>211</v>
      </c>
      <c r="B2657" s="26" t="s">
        <v>80</v>
      </c>
      <c r="C2657" s="27">
        <v>79034.19</v>
      </c>
      <c r="D2657" s="28">
        <v>45884</v>
      </c>
      <c r="E26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58" spans="1:5" ht="17.5" x14ac:dyDescent="0.35">
      <c r="A2658" s="25" t="s">
        <v>211</v>
      </c>
      <c r="B2658" s="26" t="s">
        <v>82</v>
      </c>
      <c r="C2658" s="27">
        <v>93416.77</v>
      </c>
      <c r="D2658" s="28">
        <v>45519</v>
      </c>
      <c r="E26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59" spans="1:5" ht="17.5" x14ac:dyDescent="0.35">
      <c r="A2659" s="25" t="s">
        <v>211</v>
      </c>
      <c r="B2659" s="26" t="s">
        <v>84</v>
      </c>
      <c r="C2659" s="27">
        <v>73233.279999999999</v>
      </c>
      <c r="D2659" s="28">
        <v>45519</v>
      </c>
      <c r="E26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60" spans="1:5" ht="17.5" x14ac:dyDescent="0.35">
      <c r="A2660" s="25" t="s">
        <v>211</v>
      </c>
      <c r="B2660" s="26" t="s">
        <v>86</v>
      </c>
      <c r="C2660" s="27">
        <v>146350.53</v>
      </c>
      <c r="D2660" s="28">
        <v>45884</v>
      </c>
      <c r="E26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61" spans="1:5" ht="17.5" x14ac:dyDescent="0.35">
      <c r="A2661" s="25" t="s">
        <v>211</v>
      </c>
      <c r="B2661" s="26" t="s">
        <v>70</v>
      </c>
      <c r="C2661" s="27">
        <v>218615.09</v>
      </c>
      <c r="D2661" s="28">
        <v>44880</v>
      </c>
      <c r="E26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662" spans="1:5" ht="17.5" x14ac:dyDescent="0.35">
      <c r="A2662" s="25" t="s">
        <v>211</v>
      </c>
      <c r="B2662" s="26" t="s">
        <v>71</v>
      </c>
      <c r="C2662" s="27">
        <v>229753.8</v>
      </c>
      <c r="D2662" s="28">
        <v>44925</v>
      </c>
      <c r="E26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663" spans="1:5" ht="17.5" x14ac:dyDescent="0.35">
      <c r="A2663" s="25" t="s">
        <v>211</v>
      </c>
      <c r="B2663" s="26" t="s">
        <v>72</v>
      </c>
      <c r="C2663" s="27">
        <v>193608.05</v>
      </c>
      <c r="D2663" s="28">
        <v>45140</v>
      </c>
      <c r="E26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664" spans="1:5" ht="17.5" x14ac:dyDescent="0.35">
      <c r="A2664" s="25" t="s">
        <v>211</v>
      </c>
      <c r="B2664" s="26" t="s">
        <v>73</v>
      </c>
      <c r="C2664" s="27">
        <v>244881.38</v>
      </c>
      <c r="D2664" s="28">
        <v>45504</v>
      </c>
      <c r="E26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65" spans="1:5" ht="17.5" x14ac:dyDescent="0.35">
      <c r="A2665" s="25" t="s">
        <v>211</v>
      </c>
      <c r="B2665" s="26" t="s">
        <v>93</v>
      </c>
      <c r="C2665" s="27">
        <v>244881.38</v>
      </c>
      <c r="D2665" s="28">
        <v>45884</v>
      </c>
      <c r="E26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66" spans="1:5" ht="17.5" x14ac:dyDescent="0.35">
      <c r="A2666" s="25" t="s">
        <v>211</v>
      </c>
      <c r="B2666" s="26" t="s">
        <v>74</v>
      </c>
      <c r="C2666" s="27">
        <v>108764.26</v>
      </c>
      <c r="D2666" s="28">
        <v>45412</v>
      </c>
      <c r="E26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667" spans="1:5" ht="17.5" x14ac:dyDescent="0.35">
      <c r="A2667" s="25" t="s">
        <v>211</v>
      </c>
      <c r="B2667" s="26" t="s">
        <v>96</v>
      </c>
      <c r="C2667" s="27">
        <v>77828.38</v>
      </c>
      <c r="D2667" s="28">
        <v>44985</v>
      </c>
      <c r="E26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668" spans="1:5" ht="17.5" x14ac:dyDescent="0.35">
      <c r="A2668" s="25" t="s">
        <v>211</v>
      </c>
      <c r="B2668" s="26" t="s">
        <v>98</v>
      </c>
      <c r="C2668" s="27">
        <v>181575.17</v>
      </c>
      <c r="D2668" s="28">
        <v>44985</v>
      </c>
      <c r="E26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669" spans="1:5" ht="17.5" x14ac:dyDescent="0.35">
      <c r="A2669" s="25" t="s">
        <v>211</v>
      </c>
      <c r="B2669" s="26" t="s">
        <v>100</v>
      </c>
      <c r="C2669" s="27">
        <v>136609</v>
      </c>
      <c r="D2669" s="28">
        <v>45127</v>
      </c>
      <c r="E26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670" spans="1:5" ht="17.5" x14ac:dyDescent="0.35">
      <c r="A2670" s="25" t="s">
        <v>211</v>
      </c>
      <c r="B2670" s="26" t="s">
        <v>102</v>
      </c>
      <c r="C2670" s="27">
        <v>214048.57</v>
      </c>
      <c r="D2670" s="28">
        <v>45488</v>
      </c>
      <c r="E26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71" spans="1:5" ht="17.5" x14ac:dyDescent="0.35">
      <c r="A2671" s="25" t="s">
        <v>211</v>
      </c>
      <c r="B2671" s="26" t="s">
        <v>104</v>
      </c>
      <c r="C2671" s="27">
        <v>236837.76000000001</v>
      </c>
      <c r="D2671" s="28">
        <v>45853</v>
      </c>
      <c r="E26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72" spans="1:5" ht="17.5" x14ac:dyDescent="0.35">
      <c r="A2672" s="25" t="s">
        <v>211</v>
      </c>
      <c r="B2672" s="26" t="s">
        <v>106</v>
      </c>
      <c r="C2672" s="27">
        <v>30891.99</v>
      </c>
      <c r="D2672" s="28">
        <v>45853</v>
      </c>
      <c r="E26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73" spans="1:5" ht="17.5" x14ac:dyDescent="0.35">
      <c r="A2673" s="25" t="s">
        <v>211</v>
      </c>
      <c r="B2673" s="26" t="s">
        <v>108</v>
      </c>
      <c r="C2673" s="27">
        <v>29387.71</v>
      </c>
      <c r="D2673" s="28">
        <v>45853</v>
      </c>
      <c r="E26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74" spans="1:5" ht="17.5" x14ac:dyDescent="0.35">
      <c r="A2674" s="25" t="s">
        <v>211</v>
      </c>
      <c r="B2674" s="26" t="s">
        <v>110</v>
      </c>
      <c r="C2674" s="27">
        <v>30891.99</v>
      </c>
      <c r="D2674" s="28">
        <v>46142</v>
      </c>
      <c r="E26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75" spans="1:5" ht="17.5" x14ac:dyDescent="0.35">
      <c r="A2675" s="25" t="s">
        <v>211</v>
      </c>
      <c r="B2675" s="26" t="s">
        <v>112</v>
      </c>
      <c r="C2675" s="27">
        <v>58999.12</v>
      </c>
      <c r="D2675" s="28">
        <v>45541</v>
      </c>
      <c r="E26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76" spans="1:5" ht="17.5" x14ac:dyDescent="0.35">
      <c r="A2676" s="25" t="s">
        <v>211</v>
      </c>
      <c r="B2676" s="26" t="s">
        <v>113</v>
      </c>
      <c r="C2676" s="27">
        <v>74238.259999999995</v>
      </c>
      <c r="D2676" s="28">
        <v>45519</v>
      </c>
      <c r="E26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77" spans="1:5" ht="17.5" x14ac:dyDescent="0.35">
      <c r="A2677" s="25" t="s">
        <v>211</v>
      </c>
      <c r="B2677" s="26" t="s">
        <v>115</v>
      </c>
      <c r="C2677" s="27">
        <v>71975.69</v>
      </c>
      <c r="D2677" s="28">
        <v>45519</v>
      </c>
      <c r="E26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78" spans="1:5" ht="17.5" x14ac:dyDescent="0.35">
      <c r="A2678" s="25" t="s">
        <v>211</v>
      </c>
      <c r="B2678" s="26" t="s">
        <v>117</v>
      </c>
      <c r="C2678" s="27">
        <v>71975.69</v>
      </c>
      <c r="D2678" s="28">
        <v>45884</v>
      </c>
      <c r="E26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79" spans="1:5" ht="17.5" x14ac:dyDescent="0.35">
      <c r="A2679" s="25" t="s">
        <v>211</v>
      </c>
      <c r="B2679" s="26" t="s">
        <v>119</v>
      </c>
      <c r="C2679" s="27">
        <v>109599.31</v>
      </c>
      <c r="D2679" s="28">
        <v>45519</v>
      </c>
      <c r="E26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80" spans="1:5" ht="17.5" x14ac:dyDescent="0.35">
      <c r="A2680" s="25" t="s">
        <v>211</v>
      </c>
      <c r="B2680" s="26" t="s">
        <v>121</v>
      </c>
      <c r="C2680" s="27">
        <v>72342.87</v>
      </c>
      <c r="D2680" s="28">
        <v>45519</v>
      </c>
      <c r="E26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81" spans="1:5" ht="17.5" x14ac:dyDescent="0.35">
      <c r="A2681" s="25" t="s">
        <v>211</v>
      </c>
      <c r="B2681" s="26" t="s">
        <v>123</v>
      </c>
      <c r="C2681" s="27">
        <v>72342.87</v>
      </c>
      <c r="D2681" s="28">
        <v>45762</v>
      </c>
      <c r="E26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82" spans="1:5" ht="17.5" x14ac:dyDescent="0.35">
      <c r="A2682" s="25" t="s">
        <v>211</v>
      </c>
      <c r="B2682" s="26" t="s">
        <v>125</v>
      </c>
      <c r="C2682" s="27">
        <v>72342.87</v>
      </c>
      <c r="D2682" s="28">
        <v>46142</v>
      </c>
      <c r="E26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83" spans="1:5" ht="17.5" x14ac:dyDescent="0.35">
      <c r="A2683" s="25" t="s">
        <v>211</v>
      </c>
      <c r="B2683" s="26" t="s">
        <v>127</v>
      </c>
      <c r="C2683" s="27">
        <v>687949.31</v>
      </c>
      <c r="D2683" s="28">
        <v>45519</v>
      </c>
      <c r="E26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84" spans="1:5" ht="17.5" x14ac:dyDescent="0.35">
      <c r="A2684" s="25" t="s">
        <v>211</v>
      </c>
      <c r="B2684" s="26" t="s">
        <v>129</v>
      </c>
      <c r="C2684" s="27">
        <v>9246.6299999999992</v>
      </c>
      <c r="D2684" s="28">
        <v>45961</v>
      </c>
      <c r="E26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85" spans="1:5" ht="17.5" x14ac:dyDescent="0.35">
      <c r="A2685" s="25" t="s">
        <v>212</v>
      </c>
      <c r="B2685" s="26" t="s">
        <v>76</v>
      </c>
      <c r="C2685" s="27">
        <v>404875.65</v>
      </c>
      <c r="D2685" s="28">
        <v>45519</v>
      </c>
      <c r="E26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86" spans="1:5" ht="17.5" x14ac:dyDescent="0.35">
      <c r="A2686" s="25" t="s">
        <v>212</v>
      </c>
      <c r="B2686" s="26" t="s">
        <v>77</v>
      </c>
      <c r="C2686" s="27">
        <v>106138.95</v>
      </c>
      <c r="D2686" s="28">
        <v>45519</v>
      </c>
      <c r="E26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87" spans="1:5" ht="17.5" x14ac:dyDescent="0.35">
      <c r="A2687" s="25" t="s">
        <v>212</v>
      </c>
      <c r="B2687" s="26" t="s">
        <v>78</v>
      </c>
      <c r="C2687" s="27">
        <v>391529.07</v>
      </c>
      <c r="D2687" s="28">
        <v>45519</v>
      </c>
      <c r="E26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88" spans="1:5" ht="17.5" x14ac:dyDescent="0.35">
      <c r="A2688" s="25" t="s">
        <v>212</v>
      </c>
      <c r="B2688" s="26" t="s">
        <v>79</v>
      </c>
      <c r="C2688" s="27">
        <v>102640.12</v>
      </c>
      <c r="D2688" s="28">
        <v>45519</v>
      </c>
      <c r="E26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89" spans="1:5" ht="17.5" x14ac:dyDescent="0.35">
      <c r="A2689" s="25" t="s">
        <v>212</v>
      </c>
      <c r="B2689" s="26" t="s">
        <v>80</v>
      </c>
      <c r="C2689" s="27">
        <v>388447.15</v>
      </c>
      <c r="D2689" s="28">
        <v>45877</v>
      </c>
      <c r="E26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90" spans="1:5" ht="17.5" x14ac:dyDescent="0.35">
      <c r="A2690" s="25" t="s">
        <v>212</v>
      </c>
      <c r="B2690" s="26" t="s">
        <v>81</v>
      </c>
      <c r="C2690" s="27">
        <v>102640.12</v>
      </c>
      <c r="D2690" s="28">
        <v>45877</v>
      </c>
      <c r="E26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91" spans="1:5" ht="17.5" x14ac:dyDescent="0.35">
      <c r="A2691" s="25" t="s">
        <v>212</v>
      </c>
      <c r="B2691" s="26" t="s">
        <v>82</v>
      </c>
      <c r="C2691" s="27">
        <v>462779.21</v>
      </c>
      <c r="D2691" s="28">
        <v>45519</v>
      </c>
      <c r="E26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92" spans="1:5" ht="17.5" x14ac:dyDescent="0.35">
      <c r="A2692" s="25" t="s">
        <v>212</v>
      </c>
      <c r="B2692" s="26" t="s">
        <v>83</v>
      </c>
      <c r="C2692" s="27">
        <v>116826.9</v>
      </c>
      <c r="D2692" s="28">
        <v>45519</v>
      </c>
      <c r="E26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93" spans="1:5" ht="17.5" x14ac:dyDescent="0.35">
      <c r="A2693" s="25" t="s">
        <v>212</v>
      </c>
      <c r="B2693" s="26" t="s">
        <v>84</v>
      </c>
      <c r="C2693" s="27">
        <v>362791.84</v>
      </c>
      <c r="D2693" s="28">
        <v>45519</v>
      </c>
      <c r="E26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94" spans="1:5" ht="17.5" x14ac:dyDescent="0.35">
      <c r="A2694" s="25" t="s">
        <v>212</v>
      </c>
      <c r="B2694" s="26" t="s">
        <v>85</v>
      </c>
      <c r="C2694" s="27">
        <v>91585.46</v>
      </c>
      <c r="D2694" s="28">
        <v>45519</v>
      </c>
      <c r="E26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695" spans="1:5" ht="17.5" x14ac:dyDescent="0.35">
      <c r="A2695" s="25" t="s">
        <v>212</v>
      </c>
      <c r="B2695" s="26" t="s">
        <v>86</v>
      </c>
      <c r="C2695" s="27">
        <v>719301.89</v>
      </c>
      <c r="D2695" s="28">
        <v>45877</v>
      </c>
      <c r="E26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96" spans="1:5" ht="17.5" x14ac:dyDescent="0.35">
      <c r="A2696" s="25" t="s">
        <v>212</v>
      </c>
      <c r="B2696" s="26" t="s">
        <v>87</v>
      </c>
      <c r="C2696" s="27">
        <v>183025.79</v>
      </c>
      <c r="D2696" s="28">
        <v>45877</v>
      </c>
      <c r="E26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697" spans="1:5" ht="17.5" x14ac:dyDescent="0.35">
      <c r="A2697" s="25" t="s">
        <v>212</v>
      </c>
      <c r="B2697" s="26" t="s">
        <v>70</v>
      </c>
      <c r="C2697" s="27">
        <v>1072275.07</v>
      </c>
      <c r="D2697" s="28">
        <v>44880</v>
      </c>
      <c r="E26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698" spans="1:5" ht="17.5" x14ac:dyDescent="0.35">
      <c r="A2698" s="25" t="s">
        <v>212</v>
      </c>
      <c r="B2698" s="26" t="s">
        <v>88</v>
      </c>
      <c r="C2698" s="27">
        <v>233909.11</v>
      </c>
      <c r="D2698" s="28">
        <v>44880</v>
      </c>
      <c r="E26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699" spans="1:5" ht="17.5" x14ac:dyDescent="0.35">
      <c r="A2699" s="25" t="s">
        <v>212</v>
      </c>
      <c r="B2699" s="26" t="s">
        <v>71</v>
      </c>
      <c r="C2699" s="27">
        <v>1126908.8400000001</v>
      </c>
      <c r="D2699" s="28">
        <v>44925</v>
      </c>
      <c r="E26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700" spans="1:5" ht="17.5" x14ac:dyDescent="0.35">
      <c r="A2700" s="25" t="s">
        <v>212</v>
      </c>
      <c r="B2700" s="26" t="s">
        <v>89</v>
      </c>
      <c r="C2700" s="27">
        <v>245827.08</v>
      </c>
      <c r="D2700" s="28">
        <v>44925</v>
      </c>
      <c r="E27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701" spans="1:5" ht="17.5" x14ac:dyDescent="0.35">
      <c r="A2701" s="25" t="s">
        <v>212</v>
      </c>
      <c r="B2701" s="26" t="s">
        <v>213</v>
      </c>
      <c r="C2701" s="27">
        <v>2987.94</v>
      </c>
      <c r="D2701" s="28">
        <v>44985</v>
      </c>
      <c r="E27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702" spans="1:5" ht="17.5" x14ac:dyDescent="0.35">
      <c r="A2702" s="25" t="s">
        <v>212</v>
      </c>
      <c r="B2702" s="26" t="s">
        <v>72</v>
      </c>
      <c r="C2702" s="27">
        <v>952137.06</v>
      </c>
      <c r="D2702" s="28">
        <v>45140</v>
      </c>
      <c r="E27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703" spans="1:5" ht="17.5" x14ac:dyDescent="0.35">
      <c r="A2703" s="25" t="s">
        <v>212</v>
      </c>
      <c r="B2703" s="26" t="s">
        <v>90</v>
      </c>
      <c r="C2703" s="27">
        <v>242125.98</v>
      </c>
      <c r="D2703" s="28">
        <v>45140</v>
      </c>
      <c r="E27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704" spans="1:5" ht="17.5" x14ac:dyDescent="0.35">
      <c r="A2704" s="25" t="s">
        <v>212</v>
      </c>
      <c r="B2704" s="26" t="s">
        <v>73</v>
      </c>
      <c r="C2704" s="27">
        <v>1204292.06</v>
      </c>
      <c r="D2704" s="28">
        <v>45504</v>
      </c>
      <c r="E27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05" spans="1:5" ht="17.5" x14ac:dyDescent="0.35">
      <c r="A2705" s="25" t="s">
        <v>212</v>
      </c>
      <c r="B2705" s="26" t="s">
        <v>92</v>
      </c>
      <c r="C2705" s="27">
        <v>178525.74</v>
      </c>
      <c r="D2705" s="28">
        <v>45504</v>
      </c>
      <c r="E27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06" spans="1:5" ht="17.5" x14ac:dyDescent="0.35">
      <c r="A2706" s="25" t="s">
        <v>212</v>
      </c>
      <c r="B2706" s="26" t="s">
        <v>93</v>
      </c>
      <c r="C2706" s="27">
        <v>1194742.96</v>
      </c>
      <c r="D2706" s="28">
        <v>45877</v>
      </c>
      <c r="E27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07" spans="1:5" ht="17.5" x14ac:dyDescent="0.35">
      <c r="A2707" s="25" t="s">
        <v>212</v>
      </c>
      <c r="B2707" s="26" t="s">
        <v>94</v>
      </c>
      <c r="C2707" s="27">
        <v>262012.96</v>
      </c>
      <c r="D2707" s="28">
        <v>45877</v>
      </c>
      <c r="E27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08" spans="1:5" ht="17.5" x14ac:dyDescent="0.35">
      <c r="A2708" s="25" t="s">
        <v>212</v>
      </c>
      <c r="B2708" s="26" t="s">
        <v>74</v>
      </c>
      <c r="C2708" s="27">
        <v>534887.30000000005</v>
      </c>
      <c r="D2708" s="28">
        <v>45412</v>
      </c>
      <c r="E27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709" spans="1:5" ht="17.5" x14ac:dyDescent="0.35">
      <c r="A2709" s="25" t="s">
        <v>212</v>
      </c>
      <c r="B2709" s="26" t="s">
        <v>95</v>
      </c>
      <c r="C2709" s="27">
        <v>116373.27</v>
      </c>
      <c r="D2709" s="28">
        <v>45412</v>
      </c>
      <c r="E27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710" spans="1:5" ht="17.5" x14ac:dyDescent="0.35">
      <c r="A2710" s="25" t="s">
        <v>212</v>
      </c>
      <c r="B2710" s="26" t="s">
        <v>96</v>
      </c>
      <c r="C2710" s="27">
        <v>385256.22</v>
      </c>
      <c r="D2710" s="28">
        <v>44985</v>
      </c>
      <c r="E27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711" spans="1:5" ht="17.5" x14ac:dyDescent="0.35">
      <c r="A2711" s="25" t="s">
        <v>212</v>
      </c>
      <c r="B2711" s="26" t="s">
        <v>97</v>
      </c>
      <c r="C2711" s="27">
        <v>83273.149999999994</v>
      </c>
      <c r="D2711" s="28">
        <v>44985</v>
      </c>
      <c r="E27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712" spans="1:5" ht="17.5" x14ac:dyDescent="0.35">
      <c r="A2712" s="25" t="s">
        <v>212</v>
      </c>
      <c r="B2712" s="26" t="s">
        <v>98</v>
      </c>
      <c r="C2712" s="27">
        <v>898810.55</v>
      </c>
      <c r="D2712" s="28">
        <v>44985</v>
      </c>
      <c r="E27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713" spans="1:5" ht="17.5" x14ac:dyDescent="0.35">
      <c r="A2713" s="25" t="s">
        <v>212</v>
      </c>
      <c r="B2713" s="26" t="s">
        <v>99</v>
      </c>
      <c r="C2713" s="27">
        <v>194277.94</v>
      </c>
      <c r="D2713" s="28">
        <v>44985</v>
      </c>
      <c r="E27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714" spans="1:5" ht="17.5" x14ac:dyDescent="0.35">
      <c r="A2714" s="25" t="s">
        <v>212</v>
      </c>
      <c r="B2714" s="26" t="s">
        <v>100</v>
      </c>
      <c r="C2714" s="27">
        <v>676224.67</v>
      </c>
      <c r="D2714" s="28">
        <v>45127</v>
      </c>
      <c r="E27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715" spans="1:5" ht="17.5" x14ac:dyDescent="0.35">
      <c r="A2715" s="25" t="s">
        <v>212</v>
      </c>
      <c r="B2715" s="26" t="s">
        <v>101</v>
      </c>
      <c r="C2715" s="27">
        <v>146165.99</v>
      </c>
      <c r="D2715" s="28">
        <v>45127</v>
      </c>
      <c r="E27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716" spans="1:5" ht="17.5" x14ac:dyDescent="0.35">
      <c r="A2716" s="25" t="s">
        <v>212</v>
      </c>
      <c r="B2716" s="26" t="s">
        <v>102</v>
      </c>
      <c r="C2716" s="27">
        <v>1054991.02</v>
      </c>
      <c r="D2716" s="28">
        <v>45488</v>
      </c>
      <c r="E27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17" spans="1:5" ht="17.5" x14ac:dyDescent="0.35">
      <c r="A2717" s="25" t="s">
        <v>212</v>
      </c>
      <c r="B2717" s="26" t="s">
        <v>103</v>
      </c>
      <c r="C2717" s="27">
        <v>229023.13</v>
      </c>
      <c r="D2717" s="28">
        <v>45488</v>
      </c>
      <c r="E27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18" spans="1:5" ht="17.5" x14ac:dyDescent="0.35">
      <c r="A2718" s="25" t="s">
        <v>212</v>
      </c>
      <c r="B2718" s="26" t="s">
        <v>104</v>
      </c>
      <c r="C2718" s="27">
        <v>1158077.7</v>
      </c>
      <c r="D2718" s="28">
        <v>45853</v>
      </c>
      <c r="E27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19" spans="1:5" ht="17.5" x14ac:dyDescent="0.35">
      <c r="A2719" s="25" t="s">
        <v>212</v>
      </c>
      <c r="B2719" s="26" t="s">
        <v>105</v>
      </c>
      <c r="C2719" s="27">
        <v>253406.62</v>
      </c>
      <c r="D2719" s="28">
        <v>45853</v>
      </c>
      <c r="E27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20" spans="1:5" ht="17.5" x14ac:dyDescent="0.35">
      <c r="A2720" s="25" t="s">
        <v>212</v>
      </c>
      <c r="B2720" s="26" t="s">
        <v>106</v>
      </c>
      <c r="C2720" s="27">
        <v>149337.5</v>
      </c>
      <c r="D2720" s="28">
        <v>45853</v>
      </c>
      <c r="E27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21" spans="1:5" ht="17.5" x14ac:dyDescent="0.35">
      <c r="A2721" s="25" t="s">
        <v>212</v>
      </c>
      <c r="B2721" s="26" t="s">
        <v>107</v>
      </c>
      <c r="C2721" s="27">
        <v>38633.480000000003</v>
      </c>
      <c r="D2721" s="28">
        <v>45853</v>
      </c>
      <c r="E27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22" spans="1:5" ht="17.5" x14ac:dyDescent="0.35">
      <c r="A2722" s="25" t="s">
        <v>212</v>
      </c>
      <c r="B2722" s="26" t="s">
        <v>108</v>
      </c>
      <c r="C2722" s="27">
        <v>142065.54</v>
      </c>
      <c r="D2722" s="28">
        <v>45853</v>
      </c>
      <c r="E27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23" spans="1:5" ht="17.5" x14ac:dyDescent="0.35">
      <c r="A2723" s="25" t="s">
        <v>212</v>
      </c>
      <c r="B2723" s="26" t="s">
        <v>109</v>
      </c>
      <c r="C2723" s="27">
        <v>36752.230000000003</v>
      </c>
      <c r="D2723" s="28">
        <v>45853</v>
      </c>
      <c r="E27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24" spans="1:5" ht="17.5" x14ac:dyDescent="0.35">
      <c r="A2724" s="25" t="s">
        <v>212</v>
      </c>
      <c r="B2724" s="26" t="s">
        <v>110</v>
      </c>
      <c r="C2724" s="27">
        <v>149337.5</v>
      </c>
      <c r="D2724" s="28">
        <v>46142</v>
      </c>
      <c r="E27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25" spans="1:5" ht="17.5" x14ac:dyDescent="0.35">
      <c r="A2725" s="25" t="s">
        <v>212</v>
      </c>
      <c r="B2725" s="26" t="s">
        <v>111</v>
      </c>
      <c r="C2725" s="27">
        <v>38633.480000000003</v>
      </c>
      <c r="D2725" s="28">
        <v>46142</v>
      </c>
      <c r="E27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26" spans="1:5" ht="17.5" x14ac:dyDescent="0.35">
      <c r="A2726" s="25" t="s">
        <v>212</v>
      </c>
      <c r="B2726" s="26" t="s">
        <v>112</v>
      </c>
      <c r="C2726" s="27">
        <v>366703.49</v>
      </c>
      <c r="D2726" s="28">
        <v>45541</v>
      </c>
      <c r="E27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27" spans="1:5" ht="17.5" x14ac:dyDescent="0.35">
      <c r="A2727" s="25" t="s">
        <v>212</v>
      </c>
      <c r="B2727" s="26" t="s">
        <v>113</v>
      </c>
      <c r="C2727" s="27">
        <v>367770.39</v>
      </c>
      <c r="D2727" s="28">
        <v>45519</v>
      </c>
      <c r="E27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28" spans="1:5" ht="17.5" x14ac:dyDescent="0.35">
      <c r="A2728" s="25" t="s">
        <v>212</v>
      </c>
      <c r="B2728" s="26" t="s">
        <v>114</v>
      </c>
      <c r="C2728" s="27">
        <v>96411.73</v>
      </c>
      <c r="D2728" s="28">
        <v>45519</v>
      </c>
      <c r="E27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29" spans="1:5" ht="17.5" x14ac:dyDescent="0.35">
      <c r="A2729" s="25" t="s">
        <v>212</v>
      </c>
      <c r="B2729" s="26" t="s">
        <v>115</v>
      </c>
      <c r="C2729" s="27">
        <v>356561.79</v>
      </c>
      <c r="D2729" s="28">
        <v>45519</v>
      </c>
      <c r="E27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30" spans="1:5" ht="17.5" x14ac:dyDescent="0.35">
      <c r="A2730" s="25" t="s">
        <v>212</v>
      </c>
      <c r="B2730" s="26" t="s">
        <v>116</v>
      </c>
      <c r="C2730" s="27">
        <v>93473.37</v>
      </c>
      <c r="D2730" s="28">
        <v>45519</v>
      </c>
      <c r="E27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31" spans="1:5" ht="17.5" x14ac:dyDescent="0.35">
      <c r="A2731" s="25" t="s">
        <v>212</v>
      </c>
      <c r="B2731" s="26" t="s">
        <v>117</v>
      </c>
      <c r="C2731" s="27">
        <v>353755.11</v>
      </c>
      <c r="D2731" s="28">
        <v>45877</v>
      </c>
      <c r="E27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32" spans="1:5" ht="17.5" x14ac:dyDescent="0.35">
      <c r="A2732" s="25" t="s">
        <v>212</v>
      </c>
      <c r="B2732" s="26" t="s">
        <v>118</v>
      </c>
      <c r="C2732" s="27">
        <v>93473.37</v>
      </c>
      <c r="D2732" s="28">
        <v>45877</v>
      </c>
      <c r="E27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33" spans="1:5" ht="17.5" x14ac:dyDescent="0.35">
      <c r="A2733" s="25" t="s">
        <v>212</v>
      </c>
      <c r="B2733" s="26" t="s">
        <v>119</v>
      </c>
      <c r="C2733" s="27">
        <v>542946.19999999995</v>
      </c>
      <c r="D2733" s="28">
        <v>45519</v>
      </c>
      <c r="E27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34" spans="1:5" ht="17.5" x14ac:dyDescent="0.35">
      <c r="A2734" s="25" t="s">
        <v>212</v>
      </c>
      <c r="B2734" s="26" t="s">
        <v>120</v>
      </c>
      <c r="C2734" s="27">
        <v>137064.76</v>
      </c>
      <c r="D2734" s="28">
        <v>45519</v>
      </c>
      <c r="E27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35" spans="1:5" ht="17.5" x14ac:dyDescent="0.35">
      <c r="A2735" s="25" t="s">
        <v>212</v>
      </c>
      <c r="B2735" s="26" t="s">
        <v>121</v>
      </c>
      <c r="C2735" s="27">
        <v>358380.78</v>
      </c>
      <c r="D2735" s="28">
        <v>45519</v>
      </c>
      <c r="E27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36" spans="1:5" ht="17.5" x14ac:dyDescent="0.35">
      <c r="A2736" s="25" t="s">
        <v>212</v>
      </c>
      <c r="B2736" s="26" t="s">
        <v>122</v>
      </c>
      <c r="C2736" s="27">
        <v>90471.9</v>
      </c>
      <c r="D2736" s="28">
        <v>45519</v>
      </c>
      <c r="E27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37" spans="1:5" ht="17.5" x14ac:dyDescent="0.35">
      <c r="A2737" s="25" t="s">
        <v>212</v>
      </c>
      <c r="B2737" s="26" t="s">
        <v>123</v>
      </c>
      <c r="C2737" s="27">
        <v>355559.78</v>
      </c>
      <c r="D2737" s="28">
        <v>45762</v>
      </c>
      <c r="E27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38" spans="1:5" ht="17.5" x14ac:dyDescent="0.35">
      <c r="A2738" s="25" t="s">
        <v>212</v>
      </c>
      <c r="B2738" s="26" t="s">
        <v>124</v>
      </c>
      <c r="C2738" s="27">
        <v>90471.9</v>
      </c>
      <c r="D2738" s="28">
        <v>45762</v>
      </c>
      <c r="E27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39" spans="1:5" ht="17.5" x14ac:dyDescent="0.35">
      <c r="A2739" s="25" t="s">
        <v>212</v>
      </c>
      <c r="B2739" s="26" t="s">
        <v>125</v>
      </c>
      <c r="C2739" s="27">
        <v>355559.78</v>
      </c>
      <c r="D2739" s="28">
        <v>46142</v>
      </c>
      <c r="E27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40" spans="1:5" ht="17.5" x14ac:dyDescent="0.35">
      <c r="A2740" s="25" t="s">
        <v>212</v>
      </c>
      <c r="B2740" s="26" t="s">
        <v>126</v>
      </c>
      <c r="C2740" s="27">
        <v>90471.9</v>
      </c>
      <c r="D2740" s="28">
        <v>46142</v>
      </c>
      <c r="E27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41" spans="1:5" ht="17.5" x14ac:dyDescent="0.35">
      <c r="A2741" s="25" t="s">
        <v>212</v>
      </c>
      <c r="B2741" s="26" t="s">
        <v>127</v>
      </c>
      <c r="C2741" s="27">
        <v>3408045.8</v>
      </c>
      <c r="D2741" s="28">
        <v>45519</v>
      </c>
      <c r="E27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42" spans="1:5" ht="17.5" x14ac:dyDescent="0.35">
      <c r="A2742" s="25" t="s">
        <v>212</v>
      </c>
      <c r="B2742" s="26" t="s">
        <v>128</v>
      </c>
      <c r="C2742" s="27">
        <v>860348.55</v>
      </c>
      <c r="D2742" s="28">
        <v>45519</v>
      </c>
      <c r="E27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43" spans="1:5" ht="17.5" x14ac:dyDescent="0.35">
      <c r="A2743" s="25" t="s">
        <v>212</v>
      </c>
      <c r="B2743" s="26" t="s">
        <v>129</v>
      </c>
      <c r="C2743" s="27">
        <v>45446.49</v>
      </c>
      <c r="D2743" s="28">
        <v>45961</v>
      </c>
      <c r="E27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44" spans="1:5" ht="17.5" x14ac:dyDescent="0.35">
      <c r="A2744" s="25" t="s">
        <v>212</v>
      </c>
      <c r="B2744" s="26" t="s">
        <v>130</v>
      </c>
      <c r="C2744" s="27">
        <v>11563.82</v>
      </c>
      <c r="D2744" s="28">
        <v>45961</v>
      </c>
      <c r="E27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45" spans="1:5" ht="17.5" x14ac:dyDescent="0.35">
      <c r="A2745" s="25" t="s">
        <v>214</v>
      </c>
      <c r="B2745" s="26" t="s">
        <v>76</v>
      </c>
      <c r="C2745" s="27">
        <v>28227.919999999998</v>
      </c>
      <c r="D2745" s="28">
        <v>45519</v>
      </c>
      <c r="E27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46" spans="1:5" ht="17.5" x14ac:dyDescent="0.35">
      <c r="A2746" s="25" t="s">
        <v>214</v>
      </c>
      <c r="B2746" s="26" t="s">
        <v>77</v>
      </c>
      <c r="C2746" s="27">
        <v>7684.14</v>
      </c>
      <c r="D2746" s="28">
        <v>45519</v>
      </c>
      <c r="E27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47" spans="1:5" ht="17.5" x14ac:dyDescent="0.35">
      <c r="A2747" s="25" t="s">
        <v>214</v>
      </c>
      <c r="B2747" s="26" t="s">
        <v>78</v>
      </c>
      <c r="C2747" s="27">
        <v>27297.4</v>
      </c>
      <c r="D2747" s="28">
        <v>45519</v>
      </c>
      <c r="E27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48" spans="1:5" ht="17.5" x14ac:dyDescent="0.35">
      <c r="A2748" s="25" t="s">
        <v>214</v>
      </c>
      <c r="B2748" s="26" t="s">
        <v>79</v>
      </c>
      <c r="C2748" s="27">
        <v>7430.84</v>
      </c>
      <c r="D2748" s="28">
        <v>45519</v>
      </c>
      <c r="E27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49" spans="1:5" ht="17.5" x14ac:dyDescent="0.35">
      <c r="A2749" s="25" t="s">
        <v>214</v>
      </c>
      <c r="B2749" s="26" t="s">
        <v>80</v>
      </c>
      <c r="C2749" s="27">
        <v>27297.4</v>
      </c>
      <c r="D2749" s="28">
        <v>45877</v>
      </c>
      <c r="E27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50" spans="1:5" ht="17.5" x14ac:dyDescent="0.35">
      <c r="A2750" s="25" t="s">
        <v>214</v>
      </c>
      <c r="B2750" s="26" t="s">
        <v>81</v>
      </c>
      <c r="C2750" s="27">
        <v>2221.6</v>
      </c>
      <c r="D2750" s="28">
        <v>45877</v>
      </c>
      <c r="E27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51" spans="1:5" ht="17.5" x14ac:dyDescent="0.35">
      <c r="A2751" s="25" t="s">
        <v>214</v>
      </c>
      <c r="B2751" s="26" t="s">
        <v>82</v>
      </c>
      <c r="C2751" s="27">
        <v>32264.95</v>
      </c>
      <c r="D2751" s="28">
        <v>45519</v>
      </c>
      <c r="E27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52" spans="1:5" ht="17.5" x14ac:dyDescent="0.35">
      <c r="A2752" s="25" t="s">
        <v>214</v>
      </c>
      <c r="B2752" s="26" t="s">
        <v>83</v>
      </c>
      <c r="C2752" s="27">
        <v>8457.92</v>
      </c>
      <c r="D2752" s="28">
        <v>45519</v>
      </c>
      <c r="E27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53" spans="1:5" ht="17.5" x14ac:dyDescent="0.35">
      <c r="A2753" s="25" t="s">
        <v>214</v>
      </c>
      <c r="B2753" s="26" t="s">
        <v>84</v>
      </c>
      <c r="C2753" s="27">
        <v>25293.84</v>
      </c>
      <c r="D2753" s="28">
        <v>45519</v>
      </c>
      <c r="E27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54" spans="1:5" ht="17.5" x14ac:dyDescent="0.35">
      <c r="A2754" s="25" t="s">
        <v>214</v>
      </c>
      <c r="B2754" s="26" t="s">
        <v>85</v>
      </c>
      <c r="C2754" s="27">
        <v>6630.51</v>
      </c>
      <c r="D2754" s="28">
        <v>45519</v>
      </c>
      <c r="E27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55" spans="1:5" ht="17.5" x14ac:dyDescent="0.35">
      <c r="A2755" s="25" t="s">
        <v>214</v>
      </c>
      <c r="B2755" s="26" t="s">
        <v>86</v>
      </c>
      <c r="C2755" s="27">
        <v>50547.6</v>
      </c>
      <c r="D2755" s="28">
        <v>45877</v>
      </c>
      <c r="E27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56" spans="1:5" ht="17.5" x14ac:dyDescent="0.35">
      <c r="A2756" s="25" t="s">
        <v>214</v>
      </c>
      <c r="B2756" s="26" t="s">
        <v>87</v>
      </c>
      <c r="C2756" s="27">
        <v>3680.8</v>
      </c>
      <c r="D2756" s="28">
        <v>45877</v>
      </c>
      <c r="E27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57" spans="1:5" ht="17.5" x14ac:dyDescent="0.35">
      <c r="A2757" s="25" t="s">
        <v>214</v>
      </c>
      <c r="B2757" s="26" t="s">
        <v>88</v>
      </c>
      <c r="C2757" s="27">
        <v>19793.330000000002</v>
      </c>
      <c r="D2757" s="28">
        <v>45077</v>
      </c>
      <c r="E27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758" spans="1:5" ht="17.5" x14ac:dyDescent="0.35">
      <c r="A2758" s="25" t="s">
        <v>214</v>
      </c>
      <c r="B2758" s="26" t="s">
        <v>89</v>
      </c>
      <c r="C2758" s="27">
        <v>20801.82</v>
      </c>
      <c r="D2758" s="28">
        <v>45077</v>
      </c>
      <c r="E27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759" spans="1:5" ht="17.5" x14ac:dyDescent="0.35">
      <c r="A2759" s="25" t="s">
        <v>214</v>
      </c>
      <c r="B2759" s="26" t="s">
        <v>90</v>
      </c>
      <c r="C2759" s="27">
        <v>17529.2</v>
      </c>
      <c r="D2759" s="28">
        <v>45140</v>
      </c>
      <c r="E27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760" spans="1:5" ht="17.5" x14ac:dyDescent="0.35">
      <c r="A2760" s="25" t="s">
        <v>214</v>
      </c>
      <c r="B2760" s="26" t="s">
        <v>73</v>
      </c>
      <c r="C2760" s="27">
        <v>84578.89</v>
      </c>
      <c r="D2760" s="28">
        <v>45504</v>
      </c>
      <c r="E27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61" spans="1:5" ht="17.5" x14ac:dyDescent="0.35">
      <c r="A2761" s="25" t="s">
        <v>214</v>
      </c>
      <c r="B2761" s="26" t="s">
        <v>92</v>
      </c>
      <c r="C2761" s="27">
        <v>15940.31</v>
      </c>
      <c r="D2761" s="28">
        <v>45504</v>
      </c>
      <c r="E27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62" spans="1:5" ht="17.5" x14ac:dyDescent="0.35">
      <c r="A2762" s="25" t="s">
        <v>214</v>
      </c>
      <c r="B2762" s="26" t="s">
        <v>93</v>
      </c>
      <c r="C2762" s="27">
        <v>84578.89</v>
      </c>
      <c r="D2762" s="28">
        <v>45877</v>
      </c>
      <c r="E27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63" spans="1:5" ht="17.5" x14ac:dyDescent="0.35">
      <c r="A2763" s="25" t="s">
        <v>214</v>
      </c>
      <c r="B2763" s="26" t="s">
        <v>94</v>
      </c>
      <c r="C2763" s="27">
        <v>6158.92</v>
      </c>
      <c r="D2763" s="28">
        <v>45877</v>
      </c>
      <c r="E27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64" spans="1:5" ht="17.5" x14ac:dyDescent="0.35">
      <c r="A2764" s="25" t="s">
        <v>214</v>
      </c>
      <c r="B2764" s="26" t="s">
        <v>74</v>
      </c>
      <c r="C2764" s="27">
        <v>37565.78</v>
      </c>
      <c r="D2764" s="28">
        <v>45412</v>
      </c>
      <c r="E27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765" spans="1:5" ht="17.5" x14ac:dyDescent="0.35">
      <c r="A2765" s="25" t="s">
        <v>214</v>
      </c>
      <c r="B2765" s="26" t="s">
        <v>95</v>
      </c>
      <c r="C2765" s="27">
        <v>9847.48</v>
      </c>
      <c r="D2765" s="28">
        <v>45412</v>
      </c>
      <c r="E27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766" spans="1:5" ht="17.5" x14ac:dyDescent="0.35">
      <c r="A2766" s="25" t="s">
        <v>214</v>
      </c>
      <c r="B2766" s="26" t="s">
        <v>97</v>
      </c>
      <c r="C2766" s="27">
        <v>7046.55</v>
      </c>
      <c r="D2766" s="28">
        <v>45077</v>
      </c>
      <c r="E27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767" spans="1:5" ht="17.5" x14ac:dyDescent="0.35">
      <c r="A2767" s="25" t="s">
        <v>214</v>
      </c>
      <c r="B2767" s="26" t="s">
        <v>99</v>
      </c>
      <c r="C2767" s="27">
        <v>16439.75</v>
      </c>
      <c r="D2767" s="28">
        <v>45077</v>
      </c>
      <c r="E27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768" spans="1:5" ht="17.5" x14ac:dyDescent="0.35">
      <c r="A2768" s="25" t="s">
        <v>214</v>
      </c>
      <c r="B2768" s="26" t="s">
        <v>101</v>
      </c>
      <c r="C2768" s="27">
        <v>12368.53</v>
      </c>
      <c r="D2768" s="28">
        <v>45127</v>
      </c>
      <c r="E27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769" spans="1:5" ht="17.5" x14ac:dyDescent="0.35">
      <c r="A2769" s="25" t="s">
        <v>214</v>
      </c>
      <c r="B2769" s="26" t="s">
        <v>102</v>
      </c>
      <c r="C2769" s="27">
        <v>73929.63</v>
      </c>
      <c r="D2769" s="28">
        <v>45519</v>
      </c>
      <c r="E27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70" spans="1:5" ht="17.5" x14ac:dyDescent="0.35">
      <c r="A2770" s="25" t="s">
        <v>214</v>
      </c>
      <c r="B2770" s="26" t="s">
        <v>103</v>
      </c>
      <c r="C2770" s="27">
        <v>19379.88</v>
      </c>
      <c r="D2770" s="28">
        <v>45519</v>
      </c>
      <c r="E27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71" spans="1:5" ht="17.5" x14ac:dyDescent="0.35">
      <c r="A2771" s="25" t="s">
        <v>214</v>
      </c>
      <c r="B2771" s="26" t="s">
        <v>104</v>
      </c>
      <c r="C2771" s="27">
        <v>81800.72</v>
      </c>
      <c r="D2771" s="28">
        <v>45853</v>
      </c>
      <c r="E27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72" spans="1:5" ht="17.5" x14ac:dyDescent="0.35">
      <c r="A2772" s="25" t="s">
        <v>214</v>
      </c>
      <c r="B2772" s="26" t="s">
        <v>105</v>
      </c>
      <c r="C2772" s="27">
        <v>5956.61</v>
      </c>
      <c r="D2772" s="28">
        <v>45853</v>
      </c>
      <c r="E27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73" spans="1:5" ht="17.5" x14ac:dyDescent="0.35">
      <c r="A2773" s="25" t="s">
        <v>214</v>
      </c>
      <c r="B2773" s="26" t="s">
        <v>106</v>
      </c>
      <c r="C2773" s="27">
        <v>10669.7</v>
      </c>
      <c r="D2773" s="28">
        <v>45853</v>
      </c>
      <c r="E27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74" spans="1:5" ht="17.5" x14ac:dyDescent="0.35">
      <c r="A2774" s="25" t="s">
        <v>214</v>
      </c>
      <c r="B2774" s="26" t="s">
        <v>107</v>
      </c>
      <c r="C2774" s="27">
        <v>776.95</v>
      </c>
      <c r="D2774" s="28">
        <v>45853</v>
      </c>
      <c r="E27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75" spans="1:5" ht="17.5" x14ac:dyDescent="0.35">
      <c r="A2775" s="25" t="s">
        <v>214</v>
      </c>
      <c r="B2775" s="26" t="s">
        <v>108</v>
      </c>
      <c r="C2775" s="27">
        <v>10150.14</v>
      </c>
      <c r="D2775" s="28">
        <v>45853</v>
      </c>
      <c r="E27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76" spans="1:5" ht="17.5" x14ac:dyDescent="0.35">
      <c r="A2776" s="25" t="s">
        <v>214</v>
      </c>
      <c r="B2776" s="26" t="s">
        <v>109</v>
      </c>
      <c r="C2776" s="27">
        <v>739.12</v>
      </c>
      <c r="D2776" s="28">
        <v>45853</v>
      </c>
      <c r="E27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77" spans="1:5" ht="17.5" x14ac:dyDescent="0.35">
      <c r="A2777" s="25" t="s">
        <v>214</v>
      </c>
      <c r="B2777" s="26" t="s">
        <v>110</v>
      </c>
      <c r="C2777" s="27">
        <v>10669.7</v>
      </c>
      <c r="D2777" s="28">
        <v>46142</v>
      </c>
      <c r="E27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78" spans="1:5" ht="17.5" x14ac:dyDescent="0.35">
      <c r="A2778" s="25" t="s">
        <v>214</v>
      </c>
      <c r="B2778" s="26" t="s">
        <v>111</v>
      </c>
      <c r="C2778" s="27">
        <v>776.95</v>
      </c>
      <c r="D2778" s="28">
        <v>46142</v>
      </c>
      <c r="E27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79" spans="1:5" ht="17.5" x14ac:dyDescent="0.35">
      <c r="A2779" s="25" t="s">
        <v>214</v>
      </c>
      <c r="B2779" s="26" t="s">
        <v>112</v>
      </c>
      <c r="C2779" s="27">
        <v>25719.3</v>
      </c>
      <c r="D2779" s="28">
        <v>45541</v>
      </c>
      <c r="E27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80" spans="1:5" ht="17.5" x14ac:dyDescent="0.35">
      <c r="A2780" s="25" t="s">
        <v>214</v>
      </c>
      <c r="B2780" s="26" t="s">
        <v>113</v>
      </c>
      <c r="C2780" s="27">
        <v>25640.94</v>
      </c>
      <c r="D2780" s="28">
        <v>45519</v>
      </c>
      <c r="E27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81" spans="1:5" ht="17.5" x14ac:dyDescent="0.35">
      <c r="A2781" s="25" t="s">
        <v>214</v>
      </c>
      <c r="B2781" s="26" t="s">
        <v>114</v>
      </c>
      <c r="C2781" s="27">
        <v>6979.92</v>
      </c>
      <c r="D2781" s="28">
        <v>45519</v>
      </c>
      <c r="E27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82" spans="1:5" ht="17.5" x14ac:dyDescent="0.35">
      <c r="A2782" s="25" t="s">
        <v>214</v>
      </c>
      <c r="B2782" s="26" t="s">
        <v>115</v>
      </c>
      <c r="C2782" s="27">
        <v>24859.48</v>
      </c>
      <c r="D2782" s="28">
        <v>45519</v>
      </c>
      <c r="E27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83" spans="1:5" ht="17.5" x14ac:dyDescent="0.35">
      <c r="A2783" s="25" t="s">
        <v>214</v>
      </c>
      <c r="B2783" s="26" t="s">
        <v>116</v>
      </c>
      <c r="C2783" s="27">
        <v>6767.19</v>
      </c>
      <c r="D2783" s="28">
        <v>45519</v>
      </c>
      <c r="E27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84" spans="1:5" ht="17.5" x14ac:dyDescent="0.35">
      <c r="A2784" s="25" t="s">
        <v>214</v>
      </c>
      <c r="B2784" s="26" t="s">
        <v>117</v>
      </c>
      <c r="C2784" s="27">
        <v>24859.48</v>
      </c>
      <c r="D2784" s="28">
        <v>45877</v>
      </c>
      <c r="E27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85" spans="1:5" ht="17.5" x14ac:dyDescent="0.35">
      <c r="A2785" s="25" t="s">
        <v>214</v>
      </c>
      <c r="B2785" s="26" t="s">
        <v>118</v>
      </c>
      <c r="C2785" s="27">
        <v>2023.19</v>
      </c>
      <c r="D2785" s="28">
        <v>45877</v>
      </c>
      <c r="E27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86" spans="1:5" ht="17.5" x14ac:dyDescent="0.35">
      <c r="A2786" s="25" t="s">
        <v>214</v>
      </c>
      <c r="B2786" s="26" t="s">
        <v>119</v>
      </c>
      <c r="C2786" s="27">
        <v>37854.199999999997</v>
      </c>
      <c r="D2786" s="28">
        <v>45519</v>
      </c>
      <c r="E27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87" spans="1:5" ht="17.5" x14ac:dyDescent="0.35">
      <c r="A2787" s="25" t="s">
        <v>214</v>
      </c>
      <c r="B2787" s="26" t="s">
        <v>120</v>
      </c>
      <c r="C2787" s="27">
        <v>9923.08</v>
      </c>
      <c r="D2787" s="28">
        <v>45519</v>
      </c>
      <c r="E27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88" spans="1:5" ht="17.5" x14ac:dyDescent="0.35">
      <c r="A2788" s="25" t="s">
        <v>214</v>
      </c>
      <c r="B2788" s="26" t="s">
        <v>121</v>
      </c>
      <c r="C2788" s="27">
        <v>24986.3</v>
      </c>
      <c r="D2788" s="28">
        <v>45519</v>
      </c>
      <c r="E27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89" spans="1:5" ht="17.5" x14ac:dyDescent="0.35">
      <c r="A2789" s="25" t="s">
        <v>214</v>
      </c>
      <c r="B2789" s="26" t="s">
        <v>122</v>
      </c>
      <c r="C2789" s="27">
        <v>6549.9</v>
      </c>
      <c r="D2789" s="28">
        <v>45519</v>
      </c>
      <c r="E27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90" spans="1:5" ht="17.5" x14ac:dyDescent="0.35">
      <c r="A2790" s="25" t="s">
        <v>214</v>
      </c>
      <c r="B2790" s="26" t="s">
        <v>123</v>
      </c>
      <c r="C2790" s="27">
        <v>24986.3</v>
      </c>
      <c r="D2790" s="28">
        <v>45762</v>
      </c>
      <c r="E27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91" spans="1:5" ht="17.5" x14ac:dyDescent="0.35">
      <c r="A2791" s="25" t="s">
        <v>214</v>
      </c>
      <c r="B2791" s="26" t="s">
        <v>124</v>
      </c>
      <c r="C2791" s="27">
        <v>1819.47</v>
      </c>
      <c r="D2791" s="28">
        <v>45762</v>
      </c>
      <c r="E27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92" spans="1:5" ht="17.5" x14ac:dyDescent="0.35">
      <c r="A2792" s="25" t="s">
        <v>214</v>
      </c>
      <c r="B2792" s="26" t="s">
        <v>125</v>
      </c>
      <c r="C2792" s="27">
        <v>24986.3</v>
      </c>
      <c r="D2792" s="28">
        <v>46142</v>
      </c>
      <c r="E27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93" spans="1:5" ht="17.5" x14ac:dyDescent="0.35">
      <c r="A2793" s="25" t="s">
        <v>214</v>
      </c>
      <c r="B2793" s="26" t="s">
        <v>126</v>
      </c>
      <c r="C2793" s="27">
        <v>1819.47</v>
      </c>
      <c r="D2793" s="28">
        <v>46142</v>
      </c>
      <c r="E27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94" spans="1:5" ht="17.5" x14ac:dyDescent="0.35">
      <c r="A2794" s="25" t="s">
        <v>214</v>
      </c>
      <c r="B2794" s="26" t="s">
        <v>127</v>
      </c>
      <c r="C2794" s="27">
        <v>237608.86</v>
      </c>
      <c r="D2794" s="28">
        <v>45519</v>
      </c>
      <c r="E27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95" spans="1:5" ht="17.5" x14ac:dyDescent="0.35">
      <c r="A2795" s="25" t="s">
        <v>214</v>
      </c>
      <c r="B2795" s="26" t="s">
        <v>128</v>
      </c>
      <c r="C2795" s="27">
        <v>62286.68</v>
      </c>
      <c r="D2795" s="28">
        <v>45519</v>
      </c>
      <c r="E27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96" spans="1:5" ht="17.5" x14ac:dyDescent="0.35">
      <c r="A2796" s="25" t="s">
        <v>214</v>
      </c>
      <c r="B2796" s="26" t="s">
        <v>129</v>
      </c>
      <c r="C2796" s="27">
        <v>3193.67</v>
      </c>
      <c r="D2796" s="28">
        <v>45961</v>
      </c>
      <c r="E27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97" spans="1:5" ht="17.5" x14ac:dyDescent="0.35">
      <c r="A2797" s="25" t="s">
        <v>214</v>
      </c>
      <c r="B2797" s="26" t="s">
        <v>130</v>
      </c>
      <c r="C2797" s="27">
        <v>232.56</v>
      </c>
      <c r="D2797" s="28">
        <v>45961</v>
      </c>
      <c r="E27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798" spans="1:5" ht="17.5" x14ac:dyDescent="0.35">
      <c r="A2798" s="25" t="s">
        <v>215</v>
      </c>
      <c r="B2798" s="26" t="s">
        <v>76</v>
      </c>
      <c r="C2798" s="27">
        <v>43792.33</v>
      </c>
      <c r="D2798" s="28">
        <v>45519</v>
      </c>
      <c r="E27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799" spans="1:5" ht="17.5" x14ac:dyDescent="0.35">
      <c r="A2799" s="25" t="s">
        <v>215</v>
      </c>
      <c r="B2799" s="26" t="s">
        <v>78</v>
      </c>
      <c r="C2799" s="27">
        <v>42348.73</v>
      </c>
      <c r="D2799" s="28">
        <v>45519</v>
      </c>
      <c r="E27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00" spans="1:5" ht="17.5" x14ac:dyDescent="0.35">
      <c r="A2800" s="25" t="s">
        <v>215</v>
      </c>
      <c r="B2800" s="26" t="s">
        <v>80</v>
      </c>
      <c r="C2800" s="27">
        <v>42348.73</v>
      </c>
      <c r="D2800" s="28">
        <v>45877</v>
      </c>
      <c r="E28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01" spans="1:5" ht="17.5" x14ac:dyDescent="0.35">
      <c r="A2801" s="25" t="s">
        <v>215</v>
      </c>
      <c r="B2801" s="26" t="s">
        <v>82</v>
      </c>
      <c r="C2801" s="27">
        <v>50055.32</v>
      </c>
      <c r="D2801" s="28">
        <v>45519</v>
      </c>
      <c r="E28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02" spans="1:5" ht="17.5" x14ac:dyDescent="0.35">
      <c r="A2802" s="25" t="s">
        <v>215</v>
      </c>
      <c r="B2802" s="26" t="s">
        <v>84</v>
      </c>
      <c r="C2802" s="27">
        <v>39240.44</v>
      </c>
      <c r="D2802" s="28">
        <v>45519</v>
      </c>
      <c r="E28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03" spans="1:5" ht="17.5" x14ac:dyDescent="0.35">
      <c r="A2803" s="25" t="s">
        <v>215</v>
      </c>
      <c r="B2803" s="26" t="s">
        <v>86</v>
      </c>
      <c r="C2803" s="27">
        <v>78418.710000000006</v>
      </c>
      <c r="D2803" s="28">
        <v>45877</v>
      </c>
      <c r="E28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04" spans="1:5" ht="17.5" x14ac:dyDescent="0.35">
      <c r="A2804" s="25" t="s">
        <v>215</v>
      </c>
      <c r="B2804" s="26" t="s">
        <v>70</v>
      </c>
      <c r="C2804" s="27">
        <v>117140.08</v>
      </c>
      <c r="D2804" s="28">
        <v>44880</v>
      </c>
      <c r="E28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805" spans="1:5" ht="17.5" x14ac:dyDescent="0.35">
      <c r="A2805" s="25" t="s">
        <v>215</v>
      </c>
      <c r="B2805" s="26" t="s">
        <v>71</v>
      </c>
      <c r="C2805" s="27">
        <v>123108.51</v>
      </c>
      <c r="D2805" s="28">
        <v>44925</v>
      </c>
      <c r="E28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806" spans="1:5" ht="17.5" x14ac:dyDescent="0.35">
      <c r="A2806" s="25" t="s">
        <v>215</v>
      </c>
      <c r="B2806" s="26" t="s">
        <v>72</v>
      </c>
      <c r="C2806" s="27">
        <v>103740.6</v>
      </c>
      <c r="D2806" s="28">
        <v>45140</v>
      </c>
      <c r="E28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807" spans="1:5" ht="17.5" x14ac:dyDescent="0.35">
      <c r="A2807" s="25" t="s">
        <v>215</v>
      </c>
      <c r="B2807" s="26" t="s">
        <v>73</v>
      </c>
      <c r="C2807" s="27">
        <v>131214.29</v>
      </c>
      <c r="D2807" s="28">
        <v>45504</v>
      </c>
      <c r="E28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08" spans="1:5" ht="17.5" x14ac:dyDescent="0.35">
      <c r="A2808" s="25" t="s">
        <v>215</v>
      </c>
      <c r="B2808" s="26" t="s">
        <v>93</v>
      </c>
      <c r="C2808" s="27">
        <v>131214.29</v>
      </c>
      <c r="D2808" s="28">
        <v>45877</v>
      </c>
      <c r="E28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09" spans="1:5" ht="17.5" x14ac:dyDescent="0.35">
      <c r="A2809" s="25" t="s">
        <v>215</v>
      </c>
      <c r="B2809" s="26" t="s">
        <v>74</v>
      </c>
      <c r="C2809" s="27">
        <v>58278.93</v>
      </c>
      <c r="D2809" s="28">
        <v>45412</v>
      </c>
      <c r="E28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810" spans="1:5" ht="17.5" x14ac:dyDescent="0.35">
      <c r="A2810" s="25" t="s">
        <v>215</v>
      </c>
      <c r="B2810" s="26" t="s">
        <v>96</v>
      </c>
      <c r="C2810" s="27">
        <v>41702.620000000003</v>
      </c>
      <c r="D2810" s="28">
        <v>44985</v>
      </c>
      <c r="E28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811" spans="1:5" ht="17.5" x14ac:dyDescent="0.35">
      <c r="A2811" s="25" t="s">
        <v>215</v>
      </c>
      <c r="B2811" s="26" t="s">
        <v>98</v>
      </c>
      <c r="C2811" s="27">
        <v>97293.06</v>
      </c>
      <c r="D2811" s="28">
        <v>44985</v>
      </c>
      <c r="E28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812" spans="1:5" ht="17.5" x14ac:dyDescent="0.35">
      <c r="A2812" s="25" t="s">
        <v>215</v>
      </c>
      <c r="B2812" s="26" t="s">
        <v>100</v>
      </c>
      <c r="C2812" s="27">
        <v>73198.92</v>
      </c>
      <c r="D2812" s="28">
        <v>45127</v>
      </c>
      <c r="E28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813" spans="1:5" ht="17.5" x14ac:dyDescent="0.35">
      <c r="A2813" s="25" t="s">
        <v>215</v>
      </c>
      <c r="B2813" s="26" t="s">
        <v>102</v>
      </c>
      <c r="C2813" s="27">
        <v>114693.21</v>
      </c>
      <c r="D2813" s="28">
        <v>45488</v>
      </c>
      <c r="E28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14" spans="1:5" ht="17.5" x14ac:dyDescent="0.35">
      <c r="A2814" s="25" t="s">
        <v>215</v>
      </c>
      <c r="B2814" s="26" t="s">
        <v>104</v>
      </c>
      <c r="C2814" s="27">
        <v>126904.29</v>
      </c>
      <c r="D2814" s="28">
        <v>45853</v>
      </c>
      <c r="E28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15" spans="1:5" ht="17.5" x14ac:dyDescent="0.35">
      <c r="A2815" s="25" t="s">
        <v>215</v>
      </c>
      <c r="B2815" s="26" t="s">
        <v>106</v>
      </c>
      <c r="C2815" s="27">
        <v>16552.79</v>
      </c>
      <c r="D2815" s="28">
        <v>45853</v>
      </c>
      <c r="E28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16" spans="1:5" ht="17.5" x14ac:dyDescent="0.35">
      <c r="A2816" s="25" t="s">
        <v>215</v>
      </c>
      <c r="B2816" s="26" t="s">
        <v>108</v>
      </c>
      <c r="C2816" s="27">
        <v>15746.75</v>
      </c>
      <c r="D2816" s="28">
        <v>45853</v>
      </c>
      <c r="E28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17" spans="1:5" ht="17.5" x14ac:dyDescent="0.35">
      <c r="A2817" s="25" t="s">
        <v>215</v>
      </c>
      <c r="B2817" s="26" t="s">
        <v>110</v>
      </c>
      <c r="C2817" s="27">
        <v>16552.79</v>
      </c>
      <c r="D2817" s="28">
        <v>46142</v>
      </c>
      <c r="E28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18" spans="1:5" ht="17.5" x14ac:dyDescent="0.35">
      <c r="A2818" s="25" t="s">
        <v>215</v>
      </c>
      <c r="B2818" s="26" t="s">
        <v>112</v>
      </c>
      <c r="C2818" s="27">
        <v>31613.38</v>
      </c>
      <c r="D2818" s="28">
        <v>45541</v>
      </c>
      <c r="E28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19" spans="1:5" ht="17.5" x14ac:dyDescent="0.35">
      <c r="A2819" s="25" t="s">
        <v>215</v>
      </c>
      <c r="B2819" s="26" t="s">
        <v>113</v>
      </c>
      <c r="C2819" s="27">
        <v>39778.93</v>
      </c>
      <c r="D2819" s="28">
        <v>45519</v>
      </c>
      <c r="E28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20" spans="1:5" ht="17.5" x14ac:dyDescent="0.35">
      <c r="A2820" s="25" t="s">
        <v>215</v>
      </c>
      <c r="B2820" s="26" t="s">
        <v>115</v>
      </c>
      <c r="C2820" s="27">
        <v>38566.58</v>
      </c>
      <c r="D2820" s="28">
        <v>45519</v>
      </c>
      <c r="E28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21" spans="1:5" ht="17.5" x14ac:dyDescent="0.35">
      <c r="A2821" s="25" t="s">
        <v>215</v>
      </c>
      <c r="B2821" s="26" t="s">
        <v>117</v>
      </c>
      <c r="C2821" s="27">
        <v>38566.58</v>
      </c>
      <c r="D2821" s="28">
        <v>45877</v>
      </c>
      <c r="E28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22" spans="1:5" ht="17.5" x14ac:dyDescent="0.35">
      <c r="A2822" s="25" t="s">
        <v>215</v>
      </c>
      <c r="B2822" s="26" t="s">
        <v>119</v>
      </c>
      <c r="C2822" s="27">
        <v>58726.37</v>
      </c>
      <c r="D2822" s="28">
        <v>45519</v>
      </c>
      <c r="E28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23" spans="1:5" ht="17.5" x14ac:dyDescent="0.35">
      <c r="A2823" s="25" t="s">
        <v>215</v>
      </c>
      <c r="B2823" s="26" t="s">
        <v>121</v>
      </c>
      <c r="C2823" s="27">
        <v>38763.33</v>
      </c>
      <c r="D2823" s="28">
        <v>45519</v>
      </c>
      <c r="E28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24" spans="1:5" ht="17.5" x14ac:dyDescent="0.35">
      <c r="A2824" s="25" t="s">
        <v>215</v>
      </c>
      <c r="B2824" s="26" t="s">
        <v>123</v>
      </c>
      <c r="C2824" s="27">
        <v>38763.33</v>
      </c>
      <c r="D2824" s="28">
        <v>45762</v>
      </c>
      <c r="E28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25" spans="1:5" ht="17.5" x14ac:dyDescent="0.35">
      <c r="A2825" s="25" t="s">
        <v>215</v>
      </c>
      <c r="B2825" s="26" t="s">
        <v>125</v>
      </c>
      <c r="C2825" s="27">
        <v>38763.33</v>
      </c>
      <c r="D2825" s="28">
        <v>46142</v>
      </c>
      <c r="E28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26" spans="1:5" ht="17.5" x14ac:dyDescent="0.35">
      <c r="A2826" s="25" t="s">
        <v>215</v>
      </c>
      <c r="B2826" s="26" t="s">
        <v>127</v>
      </c>
      <c r="C2826" s="27">
        <v>368622.48</v>
      </c>
      <c r="D2826" s="28">
        <v>45519</v>
      </c>
      <c r="E28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27" spans="1:5" ht="17.5" x14ac:dyDescent="0.35">
      <c r="A2827" s="25" t="s">
        <v>215</v>
      </c>
      <c r="B2827" s="26" t="s">
        <v>129</v>
      </c>
      <c r="C2827" s="27">
        <v>4954.6000000000004</v>
      </c>
      <c r="D2827" s="28">
        <v>45961</v>
      </c>
      <c r="E28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28" spans="1:5" ht="17.5" x14ac:dyDescent="0.35">
      <c r="A2828" s="25" t="s">
        <v>216</v>
      </c>
      <c r="B2828" s="26" t="s">
        <v>76</v>
      </c>
      <c r="C2828" s="27">
        <v>6949.08</v>
      </c>
      <c r="D2828" s="28">
        <v>45519</v>
      </c>
      <c r="E28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29" spans="1:5" ht="17.5" x14ac:dyDescent="0.35">
      <c r="A2829" s="25" t="s">
        <v>216</v>
      </c>
      <c r="B2829" s="26" t="s">
        <v>78</v>
      </c>
      <c r="C2829" s="27">
        <v>6720.01</v>
      </c>
      <c r="D2829" s="28">
        <v>45519</v>
      </c>
      <c r="E28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30" spans="1:5" ht="17.5" x14ac:dyDescent="0.35">
      <c r="A2830" s="25" t="s">
        <v>216</v>
      </c>
      <c r="B2830" s="26" t="s">
        <v>80</v>
      </c>
      <c r="C2830" s="27">
        <v>6720.01</v>
      </c>
      <c r="D2830" s="28">
        <v>45877</v>
      </c>
      <c r="E28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31" spans="1:5" ht="17.5" x14ac:dyDescent="0.35">
      <c r="A2831" s="25" t="s">
        <v>216</v>
      </c>
      <c r="B2831" s="26" t="s">
        <v>82</v>
      </c>
      <c r="C2831" s="27">
        <v>7942.91</v>
      </c>
      <c r="D2831" s="28">
        <v>45519</v>
      </c>
      <c r="E28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32" spans="1:5" ht="17.5" x14ac:dyDescent="0.35">
      <c r="A2832" s="25" t="s">
        <v>216</v>
      </c>
      <c r="B2832" s="26" t="s">
        <v>84</v>
      </c>
      <c r="C2832" s="27">
        <v>6226.78</v>
      </c>
      <c r="D2832" s="28">
        <v>45519</v>
      </c>
      <c r="E28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33" spans="1:5" ht="17.5" x14ac:dyDescent="0.35">
      <c r="A2833" s="25" t="s">
        <v>216</v>
      </c>
      <c r="B2833" s="26" t="s">
        <v>86</v>
      </c>
      <c r="C2833" s="27">
        <v>12443.69</v>
      </c>
      <c r="D2833" s="28">
        <v>45877</v>
      </c>
      <c r="E28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34" spans="1:5" ht="17.5" x14ac:dyDescent="0.35">
      <c r="A2834" s="25" t="s">
        <v>216</v>
      </c>
      <c r="B2834" s="26" t="s">
        <v>70</v>
      </c>
      <c r="C2834" s="27">
        <v>18588.099999999999</v>
      </c>
      <c r="D2834" s="28">
        <v>44880</v>
      </c>
      <c r="E28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835" spans="1:5" ht="17.5" x14ac:dyDescent="0.35">
      <c r="A2835" s="25" t="s">
        <v>216</v>
      </c>
      <c r="B2835" s="26" t="s">
        <v>71</v>
      </c>
      <c r="C2835" s="27">
        <v>19535.189999999999</v>
      </c>
      <c r="D2835" s="28">
        <v>44925</v>
      </c>
      <c r="E28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836" spans="1:5" ht="17.5" x14ac:dyDescent="0.35">
      <c r="A2836" s="25" t="s">
        <v>216</v>
      </c>
      <c r="B2836" s="26" t="s">
        <v>72</v>
      </c>
      <c r="C2836" s="27">
        <v>16461.830000000002</v>
      </c>
      <c r="D2836" s="28">
        <v>45140</v>
      </c>
      <c r="E28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837" spans="1:5" ht="17.5" x14ac:dyDescent="0.35">
      <c r="A2837" s="25" t="s">
        <v>216</v>
      </c>
      <c r="B2837" s="26" t="s">
        <v>73</v>
      </c>
      <c r="C2837" s="27">
        <v>20821.43</v>
      </c>
      <c r="D2837" s="28">
        <v>45504</v>
      </c>
      <c r="E28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38" spans="1:5" ht="17.5" x14ac:dyDescent="0.35">
      <c r="A2838" s="25" t="s">
        <v>216</v>
      </c>
      <c r="B2838" s="26" t="s">
        <v>93</v>
      </c>
      <c r="C2838" s="27">
        <v>20821.43</v>
      </c>
      <c r="D2838" s="28">
        <v>45877</v>
      </c>
      <c r="E28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39" spans="1:5" ht="17.5" x14ac:dyDescent="0.35">
      <c r="A2839" s="25" t="s">
        <v>216</v>
      </c>
      <c r="B2839" s="26" t="s">
        <v>74</v>
      </c>
      <c r="C2839" s="27">
        <v>9247.86</v>
      </c>
      <c r="D2839" s="28">
        <v>45412</v>
      </c>
      <c r="E28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840" spans="1:5" ht="17.5" x14ac:dyDescent="0.35">
      <c r="A2840" s="25" t="s">
        <v>216</v>
      </c>
      <c r="B2840" s="26" t="s">
        <v>96</v>
      </c>
      <c r="C2840" s="27">
        <v>6617.48</v>
      </c>
      <c r="D2840" s="28">
        <v>44985</v>
      </c>
      <c r="E28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841" spans="1:5" ht="17.5" x14ac:dyDescent="0.35">
      <c r="A2841" s="25" t="s">
        <v>216</v>
      </c>
      <c r="B2841" s="26" t="s">
        <v>98</v>
      </c>
      <c r="C2841" s="27">
        <v>15438.72</v>
      </c>
      <c r="D2841" s="28">
        <v>44985</v>
      </c>
      <c r="E28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842" spans="1:5" ht="17.5" x14ac:dyDescent="0.35">
      <c r="A2842" s="25" t="s">
        <v>216</v>
      </c>
      <c r="B2842" s="26" t="s">
        <v>100</v>
      </c>
      <c r="C2842" s="27">
        <v>11615.4</v>
      </c>
      <c r="D2842" s="28">
        <v>45127</v>
      </c>
      <c r="E28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843" spans="1:5" ht="17.5" x14ac:dyDescent="0.35">
      <c r="A2843" s="25" t="s">
        <v>216</v>
      </c>
      <c r="B2843" s="26" t="s">
        <v>102</v>
      </c>
      <c r="C2843" s="27">
        <v>18199.82</v>
      </c>
      <c r="D2843" s="28">
        <v>45488</v>
      </c>
      <c r="E28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44" spans="1:5" ht="17.5" x14ac:dyDescent="0.35">
      <c r="A2844" s="25" t="s">
        <v>216</v>
      </c>
      <c r="B2844" s="26" t="s">
        <v>104</v>
      </c>
      <c r="C2844" s="27">
        <v>20137.509999999998</v>
      </c>
      <c r="D2844" s="28">
        <v>45853</v>
      </c>
      <c r="E28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45" spans="1:5" ht="17.5" x14ac:dyDescent="0.35">
      <c r="A2845" s="25" t="s">
        <v>216</v>
      </c>
      <c r="B2845" s="26" t="s">
        <v>106</v>
      </c>
      <c r="C2845" s="27">
        <v>2626.64</v>
      </c>
      <c r="D2845" s="28">
        <v>45853</v>
      </c>
      <c r="E28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46" spans="1:5" ht="17.5" x14ac:dyDescent="0.35">
      <c r="A2846" s="25" t="s">
        <v>216</v>
      </c>
      <c r="B2846" s="26" t="s">
        <v>108</v>
      </c>
      <c r="C2846" s="27">
        <v>2498.7399999999998</v>
      </c>
      <c r="D2846" s="28">
        <v>45853</v>
      </c>
      <c r="E28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47" spans="1:5" ht="17.5" x14ac:dyDescent="0.35">
      <c r="A2847" s="25" t="s">
        <v>216</v>
      </c>
      <c r="B2847" s="26" t="s">
        <v>110</v>
      </c>
      <c r="C2847" s="27">
        <v>2626.64</v>
      </c>
      <c r="D2847" s="28">
        <v>46142</v>
      </c>
      <c r="E28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48" spans="1:5" ht="17.5" x14ac:dyDescent="0.35">
      <c r="A2848" s="25" t="s">
        <v>216</v>
      </c>
      <c r="B2848" s="26" t="s">
        <v>112</v>
      </c>
      <c r="C2848" s="27">
        <v>5016.5</v>
      </c>
      <c r="D2848" s="28">
        <v>45541</v>
      </c>
      <c r="E28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49" spans="1:5" ht="17.5" x14ac:dyDescent="0.35">
      <c r="A2849" s="25" t="s">
        <v>216</v>
      </c>
      <c r="B2849" s="26" t="s">
        <v>113</v>
      </c>
      <c r="C2849" s="27">
        <v>6312.23</v>
      </c>
      <c r="D2849" s="28">
        <v>45519</v>
      </c>
      <c r="E28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50" spans="1:5" ht="17.5" x14ac:dyDescent="0.35">
      <c r="A2850" s="25" t="s">
        <v>216</v>
      </c>
      <c r="B2850" s="26" t="s">
        <v>115</v>
      </c>
      <c r="C2850" s="27">
        <v>6119.85</v>
      </c>
      <c r="D2850" s="28">
        <v>45519</v>
      </c>
      <c r="E28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51" spans="1:5" ht="17.5" x14ac:dyDescent="0.35">
      <c r="A2851" s="25" t="s">
        <v>216</v>
      </c>
      <c r="B2851" s="26" t="s">
        <v>117</v>
      </c>
      <c r="C2851" s="27">
        <v>6119.85</v>
      </c>
      <c r="D2851" s="28">
        <v>45877</v>
      </c>
      <c r="E28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52" spans="1:5" ht="17.5" x14ac:dyDescent="0.35">
      <c r="A2852" s="25" t="s">
        <v>216</v>
      </c>
      <c r="B2852" s="26" t="s">
        <v>119</v>
      </c>
      <c r="C2852" s="27">
        <v>9318.86</v>
      </c>
      <c r="D2852" s="28">
        <v>45519</v>
      </c>
      <c r="E28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53" spans="1:5" ht="17.5" x14ac:dyDescent="0.35">
      <c r="A2853" s="25" t="s">
        <v>216</v>
      </c>
      <c r="B2853" s="26" t="s">
        <v>121</v>
      </c>
      <c r="C2853" s="27">
        <v>6151.07</v>
      </c>
      <c r="D2853" s="28">
        <v>45519</v>
      </c>
      <c r="E28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54" spans="1:5" ht="17.5" x14ac:dyDescent="0.35">
      <c r="A2854" s="25" t="s">
        <v>216</v>
      </c>
      <c r="B2854" s="26" t="s">
        <v>123</v>
      </c>
      <c r="C2854" s="27">
        <v>6151.07</v>
      </c>
      <c r="D2854" s="28">
        <v>45762</v>
      </c>
      <c r="E28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55" spans="1:5" ht="17.5" x14ac:dyDescent="0.35">
      <c r="A2855" s="25" t="s">
        <v>216</v>
      </c>
      <c r="B2855" s="26" t="s">
        <v>125</v>
      </c>
      <c r="C2855" s="27">
        <v>6151.07</v>
      </c>
      <c r="D2855" s="28">
        <v>46142</v>
      </c>
      <c r="E28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56" spans="1:5" ht="17.5" x14ac:dyDescent="0.35">
      <c r="A2856" s="25" t="s">
        <v>216</v>
      </c>
      <c r="B2856" s="26" t="s">
        <v>127</v>
      </c>
      <c r="C2856" s="27">
        <v>58493.99</v>
      </c>
      <c r="D2856" s="28">
        <v>45519</v>
      </c>
      <c r="E28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57" spans="1:5" ht="17.5" x14ac:dyDescent="0.35">
      <c r="A2857" s="25" t="s">
        <v>216</v>
      </c>
      <c r="B2857" s="26" t="s">
        <v>129</v>
      </c>
      <c r="C2857" s="27">
        <v>786.21</v>
      </c>
      <c r="D2857" s="28">
        <v>45961</v>
      </c>
      <c r="E28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58" spans="1:5" ht="17.5" x14ac:dyDescent="0.35">
      <c r="A2858" s="25" t="s">
        <v>217</v>
      </c>
      <c r="B2858" s="26" t="s">
        <v>76</v>
      </c>
      <c r="C2858" s="27">
        <v>5070</v>
      </c>
      <c r="D2858" s="28">
        <v>45519</v>
      </c>
      <c r="E28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59" spans="1:5" ht="17.5" x14ac:dyDescent="0.35">
      <c r="A2859" s="25" t="s">
        <v>217</v>
      </c>
      <c r="B2859" s="26" t="s">
        <v>78</v>
      </c>
      <c r="C2859" s="27">
        <v>4902.87</v>
      </c>
      <c r="D2859" s="28">
        <v>45519</v>
      </c>
      <c r="E28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60" spans="1:5" ht="17.5" x14ac:dyDescent="0.35">
      <c r="A2860" s="25" t="s">
        <v>217</v>
      </c>
      <c r="B2860" s="26" t="s">
        <v>80</v>
      </c>
      <c r="C2860" s="27">
        <v>4902.87</v>
      </c>
      <c r="D2860" s="28">
        <v>45877</v>
      </c>
      <c r="E28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61" spans="1:5" ht="17.5" x14ac:dyDescent="0.35">
      <c r="A2861" s="25" t="s">
        <v>217</v>
      </c>
      <c r="B2861" s="26" t="s">
        <v>82</v>
      </c>
      <c r="C2861" s="27">
        <v>5795.09</v>
      </c>
      <c r="D2861" s="28">
        <v>45519</v>
      </c>
      <c r="E28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62" spans="1:5" ht="17.5" x14ac:dyDescent="0.35">
      <c r="A2862" s="25" t="s">
        <v>217</v>
      </c>
      <c r="B2862" s="26" t="s">
        <v>84</v>
      </c>
      <c r="C2862" s="27">
        <v>4543.01</v>
      </c>
      <c r="D2862" s="28">
        <v>45519</v>
      </c>
      <c r="E28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63" spans="1:5" ht="17.5" x14ac:dyDescent="0.35">
      <c r="A2863" s="25" t="s">
        <v>217</v>
      </c>
      <c r="B2863" s="26" t="s">
        <v>86</v>
      </c>
      <c r="C2863" s="27">
        <v>9078.83</v>
      </c>
      <c r="D2863" s="28">
        <v>45877</v>
      </c>
      <c r="E28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64" spans="1:5" ht="17.5" x14ac:dyDescent="0.35">
      <c r="A2864" s="25" t="s">
        <v>217</v>
      </c>
      <c r="B2864" s="26" t="s">
        <v>70</v>
      </c>
      <c r="C2864" s="27">
        <v>13561.75</v>
      </c>
      <c r="D2864" s="28">
        <v>44880</v>
      </c>
      <c r="E28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865" spans="1:5" ht="17.5" x14ac:dyDescent="0.35">
      <c r="A2865" s="25" t="s">
        <v>217</v>
      </c>
      <c r="B2865" s="26" t="s">
        <v>71</v>
      </c>
      <c r="C2865" s="27">
        <v>14252.74</v>
      </c>
      <c r="D2865" s="28">
        <v>44925</v>
      </c>
      <c r="E28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866" spans="1:5" ht="17.5" x14ac:dyDescent="0.35">
      <c r="A2866" s="25" t="s">
        <v>217</v>
      </c>
      <c r="B2866" s="26" t="s">
        <v>72</v>
      </c>
      <c r="C2866" s="27">
        <v>12010.44</v>
      </c>
      <c r="D2866" s="28">
        <v>45139</v>
      </c>
      <c r="E28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867" spans="1:5" ht="17.5" x14ac:dyDescent="0.35">
      <c r="A2867" s="25" t="s">
        <v>217</v>
      </c>
      <c r="B2867" s="26" t="s">
        <v>73</v>
      </c>
      <c r="C2867" s="27">
        <v>15191.17</v>
      </c>
      <c r="D2867" s="28">
        <v>45504</v>
      </c>
      <c r="E28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68" spans="1:5" ht="17.5" x14ac:dyDescent="0.35">
      <c r="A2868" s="25" t="s">
        <v>217</v>
      </c>
      <c r="B2868" s="26" t="s">
        <v>93</v>
      </c>
      <c r="C2868" s="27">
        <v>15191.17</v>
      </c>
      <c r="D2868" s="28">
        <v>45877</v>
      </c>
      <c r="E28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69" spans="1:5" ht="17.5" x14ac:dyDescent="0.35">
      <c r="A2869" s="25" t="s">
        <v>217</v>
      </c>
      <c r="B2869" s="26" t="s">
        <v>74</v>
      </c>
      <c r="C2869" s="27">
        <v>6747.17</v>
      </c>
      <c r="D2869" s="28">
        <v>45412</v>
      </c>
      <c r="E28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870" spans="1:5" ht="17.5" x14ac:dyDescent="0.35">
      <c r="A2870" s="25" t="s">
        <v>217</v>
      </c>
      <c r="B2870" s="26" t="s">
        <v>96</v>
      </c>
      <c r="C2870" s="27">
        <v>4828.07</v>
      </c>
      <c r="D2870" s="28">
        <v>44985</v>
      </c>
      <c r="E28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871" spans="1:5" ht="17.5" x14ac:dyDescent="0.35">
      <c r="A2871" s="25" t="s">
        <v>217</v>
      </c>
      <c r="B2871" s="26" t="s">
        <v>98</v>
      </c>
      <c r="C2871" s="27">
        <v>11263.98</v>
      </c>
      <c r="D2871" s="28">
        <v>44985</v>
      </c>
      <c r="E28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872" spans="1:5" ht="17.5" x14ac:dyDescent="0.35">
      <c r="A2872" s="25" t="s">
        <v>217</v>
      </c>
      <c r="B2872" s="26" t="s">
        <v>100</v>
      </c>
      <c r="C2872" s="27">
        <v>8474.51</v>
      </c>
      <c r="D2872" s="28">
        <v>45127</v>
      </c>
      <c r="E28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873" spans="1:5" ht="17.5" x14ac:dyDescent="0.35">
      <c r="A2873" s="25" t="s">
        <v>217</v>
      </c>
      <c r="B2873" s="26" t="s">
        <v>102</v>
      </c>
      <c r="C2873" s="27">
        <v>13278.46</v>
      </c>
      <c r="D2873" s="28">
        <v>45488</v>
      </c>
      <c r="E28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74" spans="1:5" ht="17.5" x14ac:dyDescent="0.35">
      <c r="A2874" s="25" t="s">
        <v>217</v>
      </c>
      <c r="B2874" s="26" t="s">
        <v>104</v>
      </c>
      <c r="C2874" s="27">
        <v>14692.19</v>
      </c>
      <c r="D2874" s="28">
        <v>45853</v>
      </c>
      <c r="E28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75" spans="1:5" ht="17.5" x14ac:dyDescent="0.35">
      <c r="A2875" s="25" t="s">
        <v>217</v>
      </c>
      <c r="B2875" s="26" t="s">
        <v>106</v>
      </c>
      <c r="C2875" s="27">
        <v>1916.38</v>
      </c>
      <c r="D2875" s="28">
        <v>45853</v>
      </c>
      <c r="E28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76" spans="1:5" ht="17.5" x14ac:dyDescent="0.35">
      <c r="A2876" s="25" t="s">
        <v>217</v>
      </c>
      <c r="B2876" s="26" t="s">
        <v>108</v>
      </c>
      <c r="C2876" s="27">
        <v>1823.06</v>
      </c>
      <c r="D2876" s="28">
        <v>45853</v>
      </c>
      <c r="E28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77" spans="1:5" ht="17.5" x14ac:dyDescent="0.35">
      <c r="A2877" s="25" t="s">
        <v>217</v>
      </c>
      <c r="B2877" s="26" t="s">
        <v>110</v>
      </c>
      <c r="C2877" s="27">
        <v>1916.38</v>
      </c>
      <c r="D2877" s="28">
        <v>46142</v>
      </c>
      <c r="E28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78" spans="1:5" ht="17.5" x14ac:dyDescent="0.35">
      <c r="A2878" s="25" t="s">
        <v>217</v>
      </c>
      <c r="B2878" s="26" t="s">
        <v>112</v>
      </c>
      <c r="C2878" s="27">
        <v>3660</v>
      </c>
      <c r="D2878" s="28">
        <v>45546</v>
      </c>
      <c r="E28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79" spans="1:5" ht="17.5" x14ac:dyDescent="0.35">
      <c r="A2879" s="25" t="s">
        <v>217</v>
      </c>
      <c r="B2879" s="26" t="s">
        <v>113</v>
      </c>
      <c r="C2879" s="27">
        <v>4605.3599999999997</v>
      </c>
      <c r="D2879" s="28">
        <v>45519</v>
      </c>
      <c r="E28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80" spans="1:5" ht="17.5" x14ac:dyDescent="0.35">
      <c r="A2880" s="25" t="s">
        <v>217</v>
      </c>
      <c r="B2880" s="26" t="s">
        <v>115</v>
      </c>
      <c r="C2880" s="27">
        <v>4465</v>
      </c>
      <c r="D2880" s="28">
        <v>45519</v>
      </c>
      <c r="E28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81" spans="1:5" ht="17.5" x14ac:dyDescent="0.35">
      <c r="A2881" s="25" t="s">
        <v>217</v>
      </c>
      <c r="B2881" s="26" t="s">
        <v>117</v>
      </c>
      <c r="C2881" s="27">
        <v>4465</v>
      </c>
      <c r="D2881" s="28">
        <v>45877</v>
      </c>
      <c r="E28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82" spans="1:5" ht="17.5" x14ac:dyDescent="0.35">
      <c r="A2882" s="25" t="s">
        <v>217</v>
      </c>
      <c r="B2882" s="26" t="s">
        <v>119</v>
      </c>
      <c r="C2882" s="27">
        <v>6798.97</v>
      </c>
      <c r="D2882" s="28">
        <v>45519</v>
      </c>
      <c r="E28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83" spans="1:5" ht="17.5" x14ac:dyDescent="0.35">
      <c r="A2883" s="25" t="s">
        <v>217</v>
      </c>
      <c r="B2883" s="26" t="s">
        <v>121</v>
      </c>
      <c r="C2883" s="27">
        <v>4487.78</v>
      </c>
      <c r="D2883" s="28">
        <v>45519</v>
      </c>
      <c r="E28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84" spans="1:5" ht="17.5" x14ac:dyDescent="0.35">
      <c r="A2884" s="25" t="s">
        <v>217</v>
      </c>
      <c r="B2884" s="26" t="s">
        <v>123</v>
      </c>
      <c r="C2884" s="27">
        <v>4487.78</v>
      </c>
      <c r="D2884" s="28">
        <v>45762</v>
      </c>
      <c r="E28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85" spans="1:5" ht="17.5" x14ac:dyDescent="0.35">
      <c r="A2885" s="25" t="s">
        <v>217</v>
      </c>
      <c r="B2885" s="26" t="s">
        <v>125</v>
      </c>
      <c r="C2885" s="27">
        <v>4487.78</v>
      </c>
      <c r="D2885" s="28">
        <v>46142</v>
      </c>
      <c r="E28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86" spans="1:5" ht="17.5" x14ac:dyDescent="0.35">
      <c r="A2886" s="25" t="s">
        <v>217</v>
      </c>
      <c r="B2886" s="26" t="s">
        <v>127</v>
      </c>
      <c r="C2886" s="27">
        <v>42676.81</v>
      </c>
      <c r="D2886" s="28">
        <v>45519</v>
      </c>
      <c r="E28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87" spans="1:5" ht="17.5" x14ac:dyDescent="0.35">
      <c r="A2887" s="25" t="s">
        <v>217</v>
      </c>
      <c r="B2887" s="26" t="s">
        <v>129</v>
      </c>
      <c r="C2887" s="27">
        <v>573.61</v>
      </c>
      <c r="D2887" s="28">
        <v>45961</v>
      </c>
      <c r="E28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88" spans="1:5" ht="17.5" x14ac:dyDescent="0.35">
      <c r="A2888" s="25" t="s">
        <v>218</v>
      </c>
      <c r="B2888" s="26" t="s">
        <v>76</v>
      </c>
      <c r="C2888" s="27">
        <v>34149.269999999997</v>
      </c>
      <c r="D2888" s="28">
        <v>45519</v>
      </c>
      <c r="E28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89" spans="1:5" ht="17.5" x14ac:dyDescent="0.35">
      <c r="A2889" s="25" t="s">
        <v>218</v>
      </c>
      <c r="B2889" s="26" t="s">
        <v>78</v>
      </c>
      <c r="C2889" s="27">
        <v>33023.550000000003</v>
      </c>
      <c r="D2889" s="28">
        <v>45519</v>
      </c>
      <c r="E28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90" spans="1:5" ht="17.5" x14ac:dyDescent="0.35">
      <c r="A2890" s="25" t="s">
        <v>218</v>
      </c>
      <c r="B2890" s="26" t="s">
        <v>80</v>
      </c>
      <c r="C2890" s="27">
        <v>33023.550000000003</v>
      </c>
      <c r="D2890" s="28">
        <v>45877</v>
      </c>
      <c r="E28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91" spans="1:5" ht="17.5" x14ac:dyDescent="0.35">
      <c r="A2891" s="25" t="s">
        <v>218</v>
      </c>
      <c r="B2891" s="26" t="s">
        <v>82</v>
      </c>
      <c r="C2891" s="27">
        <v>39033.15</v>
      </c>
      <c r="D2891" s="28">
        <v>45519</v>
      </c>
      <c r="E28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92" spans="1:5" ht="17.5" x14ac:dyDescent="0.35">
      <c r="A2892" s="25" t="s">
        <v>218</v>
      </c>
      <c r="B2892" s="26" t="s">
        <v>84</v>
      </c>
      <c r="C2892" s="27">
        <v>30599.71</v>
      </c>
      <c r="D2892" s="28">
        <v>45519</v>
      </c>
      <c r="E28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93" spans="1:5" ht="17.5" x14ac:dyDescent="0.35">
      <c r="A2893" s="25" t="s">
        <v>218</v>
      </c>
      <c r="B2893" s="26" t="s">
        <v>86</v>
      </c>
      <c r="C2893" s="27">
        <v>61150.93</v>
      </c>
      <c r="D2893" s="28">
        <v>45877</v>
      </c>
      <c r="E28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94" spans="1:5" ht="17.5" x14ac:dyDescent="0.35">
      <c r="A2894" s="25" t="s">
        <v>218</v>
      </c>
      <c r="B2894" s="26" t="s">
        <v>70</v>
      </c>
      <c r="C2894" s="27">
        <v>91345.87</v>
      </c>
      <c r="D2894" s="28">
        <v>44895</v>
      </c>
      <c r="E28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895" spans="1:5" ht="17.5" x14ac:dyDescent="0.35">
      <c r="A2895" s="25" t="s">
        <v>218</v>
      </c>
      <c r="B2895" s="26" t="s">
        <v>71</v>
      </c>
      <c r="C2895" s="27">
        <v>96000.06</v>
      </c>
      <c r="D2895" s="28">
        <v>44925</v>
      </c>
      <c r="E28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896" spans="1:5" ht="17.5" x14ac:dyDescent="0.35">
      <c r="A2896" s="25" t="s">
        <v>218</v>
      </c>
      <c r="B2896" s="26" t="s">
        <v>72</v>
      </c>
      <c r="C2896" s="27">
        <v>80896.960000000006</v>
      </c>
      <c r="D2896" s="28">
        <v>45140</v>
      </c>
      <c r="E28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897" spans="1:5" ht="17.5" x14ac:dyDescent="0.35">
      <c r="A2897" s="25" t="s">
        <v>218</v>
      </c>
      <c r="B2897" s="26" t="s">
        <v>73</v>
      </c>
      <c r="C2897" s="27">
        <v>102320.95</v>
      </c>
      <c r="D2897" s="28">
        <v>45504</v>
      </c>
      <c r="E28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898" spans="1:5" ht="17.5" x14ac:dyDescent="0.35">
      <c r="A2898" s="25" t="s">
        <v>218</v>
      </c>
      <c r="B2898" s="26" t="s">
        <v>93</v>
      </c>
      <c r="C2898" s="27">
        <v>102320.95</v>
      </c>
      <c r="D2898" s="28">
        <v>45877</v>
      </c>
      <c r="E28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899" spans="1:5" ht="17.5" x14ac:dyDescent="0.35">
      <c r="A2899" s="25" t="s">
        <v>218</v>
      </c>
      <c r="B2899" s="26" t="s">
        <v>74</v>
      </c>
      <c r="C2899" s="27">
        <v>45445.93</v>
      </c>
      <c r="D2899" s="28">
        <v>45412</v>
      </c>
      <c r="E28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900" spans="1:5" ht="17.5" x14ac:dyDescent="0.35">
      <c r="A2900" s="25" t="s">
        <v>218</v>
      </c>
      <c r="B2900" s="26" t="s">
        <v>106</v>
      </c>
      <c r="C2900" s="27">
        <v>12907.87</v>
      </c>
      <c r="D2900" s="28">
        <v>45853</v>
      </c>
      <c r="E29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01" spans="1:5" ht="17.5" x14ac:dyDescent="0.35">
      <c r="A2901" s="25" t="s">
        <v>218</v>
      </c>
      <c r="B2901" s="26" t="s">
        <v>108</v>
      </c>
      <c r="C2901" s="27">
        <v>12279.32</v>
      </c>
      <c r="D2901" s="28">
        <v>45853</v>
      </c>
      <c r="E29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02" spans="1:5" ht="17.5" x14ac:dyDescent="0.35">
      <c r="A2902" s="25" t="s">
        <v>218</v>
      </c>
      <c r="B2902" s="26" t="s">
        <v>110</v>
      </c>
      <c r="C2902" s="27">
        <v>12907.87</v>
      </c>
      <c r="D2902" s="28">
        <v>46142</v>
      </c>
      <c r="E29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03" spans="1:5" ht="17.5" x14ac:dyDescent="0.35">
      <c r="A2903" s="25" t="s">
        <v>218</v>
      </c>
      <c r="B2903" s="26" t="s">
        <v>113</v>
      </c>
      <c r="C2903" s="27">
        <v>31019.63</v>
      </c>
      <c r="D2903" s="28">
        <v>45519</v>
      </c>
      <c r="E29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04" spans="1:5" ht="17.5" x14ac:dyDescent="0.35">
      <c r="A2904" s="25" t="s">
        <v>218</v>
      </c>
      <c r="B2904" s="26" t="s">
        <v>115</v>
      </c>
      <c r="C2904" s="27">
        <v>30074.240000000002</v>
      </c>
      <c r="D2904" s="28">
        <v>45519</v>
      </c>
      <c r="E29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05" spans="1:5" ht="17.5" x14ac:dyDescent="0.35">
      <c r="A2905" s="25" t="s">
        <v>218</v>
      </c>
      <c r="B2905" s="26" t="s">
        <v>117</v>
      </c>
      <c r="C2905" s="27">
        <v>30074.240000000002</v>
      </c>
      <c r="D2905" s="28">
        <v>45877</v>
      </c>
      <c r="E29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06" spans="1:5" ht="17.5" x14ac:dyDescent="0.35">
      <c r="A2906" s="25" t="s">
        <v>218</v>
      </c>
      <c r="B2906" s="26" t="s">
        <v>119</v>
      </c>
      <c r="C2906" s="27">
        <v>45794.85</v>
      </c>
      <c r="D2906" s="28">
        <v>45519</v>
      </c>
      <c r="E29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07" spans="1:5" ht="17.5" x14ac:dyDescent="0.35">
      <c r="A2907" s="25" t="s">
        <v>218</v>
      </c>
      <c r="B2907" s="26" t="s">
        <v>121</v>
      </c>
      <c r="C2907" s="27">
        <v>30227.66</v>
      </c>
      <c r="D2907" s="28">
        <v>45519</v>
      </c>
      <c r="E29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08" spans="1:5" ht="17.5" x14ac:dyDescent="0.35">
      <c r="A2908" s="25" t="s">
        <v>218</v>
      </c>
      <c r="B2908" s="26" t="s">
        <v>123</v>
      </c>
      <c r="C2908" s="27">
        <v>30227.66</v>
      </c>
      <c r="D2908" s="28">
        <v>45762</v>
      </c>
      <c r="E29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09" spans="1:5" ht="17.5" x14ac:dyDescent="0.35">
      <c r="A2909" s="25" t="s">
        <v>218</v>
      </c>
      <c r="B2909" s="26" t="s">
        <v>125</v>
      </c>
      <c r="C2909" s="27">
        <v>30227.66</v>
      </c>
      <c r="D2909" s="28">
        <v>46142</v>
      </c>
      <c r="E29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10" spans="1:5" ht="17.5" x14ac:dyDescent="0.35">
      <c r="A2910" s="25" t="s">
        <v>218</v>
      </c>
      <c r="B2910" s="26" t="s">
        <v>127</v>
      </c>
      <c r="C2910" s="27">
        <v>287451.93</v>
      </c>
      <c r="D2910" s="28">
        <v>45519</v>
      </c>
      <c r="E29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11" spans="1:5" ht="17.5" x14ac:dyDescent="0.35">
      <c r="A2911" s="25" t="s">
        <v>218</v>
      </c>
      <c r="B2911" s="26" t="s">
        <v>129</v>
      </c>
      <c r="C2911" s="27">
        <v>3863.6</v>
      </c>
      <c r="D2911" s="28">
        <v>45961</v>
      </c>
      <c r="E29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12" spans="1:5" ht="17.5" x14ac:dyDescent="0.35">
      <c r="A2912" s="25" t="s">
        <v>219</v>
      </c>
      <c r="B2912" s="26" t="s">
        <v>76</v>
      </c>
      <c r="C2912" s="27">
        <v>3358.76</v>
      </c>
      <c r="D2912" s="28">
        <v>45519</v>
      </c>
      <c r="E29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13" spans="1:5" ht="17.5" x14ac:dyDescent="0.35">
      <c r="A2913" s="25" t="s">
        <v>219</v>
      </c>
      <c r="B2913" s="26" t="s">
        <v>78</v>
      </c>
      <c r="C2913" s="27">
        <v>3248.04</v>
      </c>
      <c r="D2913" s="28">
        <v>45519</v>
      </c>
      <c r="E29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14" spans="1:5" ht="17.5" x14ac:dyDescent="0.35">
      <c r="A2914" s="25" t="s">
        <v>219</v>
      </c>
      <c r="B2914" s="26" t="s">
        <v>80</v>
      </c>
      <c r="C2914" s="27">
        <v>3248.04</v>
      </c>
      <c r="D2914" s="28">
        <v>45877</v>
      </c>
      <c r="E29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15" spans="1:5" ht="17.5" x14ac:dyDescent="0.35">
      <c r="A2915" s="25" t="s">
        <v>219</v>
      </c>
      <c r="B2915" s="26" t="s">
        <v>82</v>
      </c>
      <c r="C2915" s="27">
        <v>3839.12</v>
      </c>
      <c r="D2915" s="28">
        <v>45519</v>
      </c>
      <c r="E29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16" spans="1:5" ht="17.5" x14ac:dyDescent="0.35">
      <c r="A2916" s="25" t="s">
        <v>219</v>
      </c>
      <c r="B2916" s="26" t="s">
        <v>84</v>
      </c>
      <c r="C2916" s="27">
        <v>3009.64</v>
      </c>
      <c r="D2916" s="28">
        <v>45519</v>
      </c>
      <c r="E29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17" spans="1:5" ht="17.5" x14ac:dyDescent="0.35">
      <c r="A2917" s="25" t="s">
        <v>219</v>
      </c>
      <c r="B2917" s="26" t="s">
        <v>86</v>
      </c>
      <c r="C2917" s="27">
        <v>6014.52</v>
      </c>
      <c r="D2917" s="28">
        <v>45877</v>
      </c>
      <c r="E29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18" spans="1:5" ht="17.5" x14ac:dyDescent="0.35">
      <c r="A2918" s="25" t="s">
        <v>219</v>
      </c>
      <c r="B2918" s="26" t="s">
        <v>70</v>
      </c>
      <c r="C2918" s="27">
        <v>8984.35</v>
      </c>
      <c r="D2918" s="28">
        <v>44895</v>
      </c>
      <c r="E29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919" spans="1:5" ht="17.5" x14ac:dyDescent="0.35">
      <c r="A2919" s="25" t="s">
        <v>219</v>
      </c>
      <c r="B2919" s="26" t="s">
        <v>71</v>
      </c>
      <c r="C2919" s="27">
        <v>9442.11</v>
      </c>
      <c r="D2919" s="28">
        <v>44925</v>
      </c>
      <c r="E29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920" spans="1:5" ht="17.5" x14ac:dyDescent="0.35">
      <c r="A2920" s="25" t="s">
        <v>219</v>
      </c>
      <c r="B2920" s="26" t="s">
        <v>72</v>
      </c>
      <c r="C2920" s="27">
        <v>7956.64</v>
      </c>
      <c r="D2920" s="28">
        <v>45140</v>
      </c>
      <c r="E29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921" spans="1:5" ht="17.5" x14ac:dyDescent="0.35">
      <c r="A2921" s="25" t="s">
        <v>219</v>
      </c>
      <c r="B2921" s="26" t="s">
        <v>73</v>
      </c>
      <c r="C2921" s="27">
        <v>10063.81</v>
      </c>
      <c r="D2921" s="28">
        <v>45504</v>
      </c>
      <c r="E29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22" spans="1:5" ht="17.5" x14ac:dyDescent="0.35">
      <c r="A2922" s="25" t="s">
        <v>219</v>
      </c>
      <c r="B2922" s="26" t="s">
        <v>93</v>
      </c>
      <c r="C2922" s="27">
        <v>10063.81</v>
      </c>
      <c r="D2922" s="28">
        <v>45877</v>
      </c>
      <c r="E29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23" spans="1:5" ht="17.5" x14ac:dyDescent="0.35">
      <c r="A2923" s="25" t="s">
        <v>219</v>
      </c>
      <c r="B2923" s="26" t="s">
        <v>74</v>
      </c>
      <c r="C2923" s="27">
        <v>4469.8500000000004</v>
      </c>
      <c r="D2923" s="28">
        <v>45412</v>
      </c>
      <c r="E29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924" spans="1:5" ht="17.5" x14ac:dyDescent="0.35">
      <c r="A2924" s="25" t="s">
        <v>219</v>
      </c>
      <c r="B2924" s="26" t="s">
        <v>96</v>
      </c>
      <c r="C2924" s="27">
        <v>3198.49</v>
      </c>
      <c r="D2924" s="28">
        <v>44985</v>
      </c>
      <c r="E29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925" spans="1:5" ht="17.5" x14ac:dyDescent="0.35">
      <c r="A2925" s="25" t="s">
        <v>219</v>
      </c>
      <c r="B2925" s="26" t="s">
        <v>98</v>
      </c>
      <c r="C2925" s="27">
        <v>7462.13</v>
      </c>
      <c r="D2925" s="28">
        <v>44985</v>
      </c>
      <c r="E29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926" spans="1:5" ht="17.5" x14ac:dyDescent="0.35">
      <c r="A2926" s="25" t="s">
        <v>219</v>
      </c>
      <c r="B2926" s="26" t="s">
        <v>100</v>
      </c>
      <c r="C2926" s="27">
        <v>5614.17</v>
      </c>
      <c r="D2926" s="28">
        <v>45127</v>
      </c>
      <c r="E29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927" spans="1:5" ht="17.5" x14ac:dyDescent="0.35">
      <c r="A2927" s="25" t="s">
        <v>219</v>
      </c>
      <c r="B2927" s="26" t="s">
        <v>102</v>
      </c>
      <c r="C2927" s="27">
        <v>8796.68</v>
      </c>
      <c r="D2927" s="28">
        <v>45488</v>
      </c>
      <c r="E29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28" spans="1:5" ht="17.5" x14ac:dyDescent="0.35">
      <c r="A2928" s="25" t="s">
        <v>219</v>
      </c>
      <c r="B2928" s="26" t="s">
        <v>104</v>
      </c>
      <c r="C2928" s="27">
        <v>9733.24</v>
      </c>
      <c r="D2928" s="28">
        <v>45853</v>
      </c>
      <c r="E29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29" spans="1:5" ht="17.5" x14ac:dyDescent="0.35">
      <c r="A2929" s="25" t="s">
        <v>219</v>
      </c>
      <c r="B2929" s="26" t="s">
        <v>106</v>
      </c>
      <c r="C2929" s="27">
        <v>1269.56</v>
      </c>
      <c r="D2929" s="28">
        <v>45853</v>
      </c>
      <c r="E29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30" spans="1:5" ht="17.5" x14ac:dyDescent="0.35">
      <c r="A2930" s="25" t="s">
        <v>219</v>
      </c>
      <c r="B2930" s="26" t="s">
        <v>108</v>
      </c>
      <c r="C2930" s="27">
        <v>1207.74</v>
      </c>
      <c r="D2930" s="28">
        <v>45853</v>
      </c>
      <c r="E29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31" spans="1:5" ht="17.5" x14ac:dyDescent="0.35">
      <c r="A2931" s="25" t="s">
        <v>219</v>
      </c>
      <c r="B2931" s="26" t="s">
        <v>110</v>
      </c>
      <c r="C2931" s="27">
        <v>1269.56</v>
      </c>
      <c r="D2931" s="28">
        <v>46142</v>
      </c>
      <c r="E29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32" spans="1:5" ht="17.5" x14ac:dyDescent="0.35">
      <c r="A2932" s="25" t="s">
        <v>219</v>
      </c>
      <c r="B2932" s="26" t="s">
        <v>112</v>
      </c>
      <c r="C2932" s="27">
        <v>2424.67</v>
      </c>
      <c r="D2932" s="28">
        <v>45541</v>
      </c>
      <c r="E29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33" spans="1:5" ht="17.5" x14ac:dyDescent="0.35">
      <c r="A2933" s="25" t="s">
        <v>219</v>
      </c>
      <c r="B2933" s="26" t="s">
        <v>113</v>
      </c>
      <c r="C2933" s="27">
        <v>3050.94</v>
      </c>
      <c r="D2933" s="28">
        <v>45519</v>
      </c>
      <c r="E29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34" spans="1:5" ht="17.5" x14ac:dyDescent="0.35">
      <c r="A2934" s="25" t="s">
        <v>219</v>
      </c>
      <c r="B2934" s="26" t="s">
        <v>115</v>
      </c>
      <c r="C2934" s="27">
        <v>2957.96</v>
      </c>
      <c r="D2934" s="28">
        <v>45519</v>
      </c>
      <c r="E29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35" spans="1:5" ht="17.5" x14ac:dyDescent="0.35">
      <c r="A2935" s="25" t="s">
        <v>219</v>
      </c>
      <c r="B2935" s="26" t="s">
        <v>117</v>
      </c>
      <c r="C2935" s="27">
        <v>2957.96</v>
      </c>
      <c r="D2935" s="28">
        <v>45877</v>
      </c>
      <c r="E29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36" spans="1:5" ht="17.5" x14ac:dyDescent="0.35">
      <c r="A2936" s="25" t="s">
        <v>219</v>
      </c>
      <c r="B2936" s="26" t="s">
        <v>119</v>
      </c>
      <c r="C2936" s="27">
        <v>4504.17</v>
      </c>
      <c r="D2936" s="28">
        <v>45519</v>
      </c>
      <c r="E29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37" spans="1:5" ht="17.5" x14ac:dyDescent="0.35">
      <c r="A2937" s="25" t="s">
        <v>219</v>
      </c>
      <c r="B2937" s="26" t="s">
        <v>121</v>
      </c>
      <c r="C2937" s="27">
        <v>2973.05</v>
      </c>
      <c r="D2937" s="28">
        <v>45519</v>
      </c>
      <c r="E29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38" spans="1:5" ht="17.5" x14ac:dyDescent="0.35">
      <c r="A2938" s="25" t="s">
        <v>219</v>
      </c>
      <c r="B2938" s="26" t="s">
        <v>123</v>
      </c>
      <c r="C2938" s="27">
        <v>2973.05</v>
      </c>
      <c r="D2938" s="28">
        <v>45762</v>
      </c>
      <c r="E29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39" spans="1:5" ht="17.5" x14ac:dyDescent="0.35">
      <c r="A2939" s="25" t="s">
        <v>219</v>
      </c>
      <c r="B2939" s="26" t="s">
        <v>125</v>
      </c>
      <c r="C2939" s="27">
        <v>2973.05</v>
      </c>
      <c r="D2939" s="28">
        <v>46142</v>
      </c>
      <c r="E29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40" spans="1:5" ht="17.5" x14ac:dyDescent="0.35">
      <c r="A2940" s="25" t="s">
        <v>219</v>
      </c>
      <c r="B2940" s="26" t="s">
        <v>127</v>
      </c>
      <c r="C2940" s="27">
        <v>28272.42</v>
      </c>
      <c r="D2940" s="28">
        <v>45519</v>
      </c>
      <c r="E29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41" spans="1:5" ht="17.5" x14ac:dyDescent="0.35">
      <c r="A2941" s="25" t="s">
        <v>219</v>
      </c>
      <c r="B2941" s="26" t="s">
        <v>129</v>
      </c>
      <c r="C2941" s="27">
        <v>380.01</v>
      </c>
      <c r="D2941" s="28">
        <v>45961</v>
      </c>
      <c r="E29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42" spans="1:5" ht="17.5" x14ac:dyDescent="0.35">
      <c r="A2942" s="25" t="s">
        <v>220</v>
      </c>
      <c r="B2942" s="26" t="s">
        <v>76</v>
      </c>
      <c r="C2942" s="27">
        <v>22114.75</v>
      </c>
      <c r="D2942" s="28">
        <v>45519</v>
      </c>
      <c r="E29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43" spans="1:5" ht="17.5" x14ac:dyDescent="0.35">
      <c r="A2943" s="25" t="s">
        <v>220</v>
      </c>
      <c r="B2943" s="26" t="s">
        <v>77</v>
      </c>
      <c r="C2943" s="27">
        <v>6020.03</v>
      </c>
      <c r="D2943" s="28">
        <v>45519</v>
      </c>
      <c r="E29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44" spans="1:5" ht="17.5" x14ac:dyDescent="0.35">
      <c r="A2944" s="25" t="s">
        <v>220</v>
      </c>
      <c r="B2944" s="26" t="s">
        <v>78</v>
      </c>
      <c r="C2944" s="27">
        <v>21385.75</v>
      </c>
      <c r="D2944" s="28">
        <v>45519</v>
      </c>
      <c r="E29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45" spans="1:5" ht="17.5" x14ac:dyDescent="0.35">
      <c r="A2945" s="25" t="s">
        <v>220</v>
      </c>
      <c r="B2945" s="26" t="s">
        <v>79</v>
      </c>
      <c r="C2945" s="27">
        <v>5821.58</v>
      </c>
      <c r="D2945" s="28">
        <v>45519</v>
      </c>
      <c r="E29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46" spans="1:5" ht="17.5" x14ac:dyDescent="0.35">
      <c r="A2946" s="25" t="s">
        <v>220</v>
      </c>
      <c r="B2946" s="26" t="s">
        <v>80</v>
      </c>
      <c r="C2946" s="27">
        <v>21385.75</v>
      </c>
      <c r="D2946" s="28">
        <v>45877</v>
      </c>
      <c r="E29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47" spans="1:5" ht="17.5" x14ac:dyDescent="0.35">
      <c r="A2947" s="25" t="s">
        <v>220</v>
      </c>
      <c r="B2947" s="26" t="s">
        <v>81</v>
      </c>
      <c r="C2947" s="27">
        <v>5821.58</v>
      </c>
      <c r="D2947" s="28">
        <v>45877</v>
      </c>
      <c r="E29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48" spans="1:5" ht="17.5" x14ac:dyDescent="0.35">
      <c r="A2948" s="25" t="s">
        <v>220</v>
      </c>
      <c r="B2948" s="26" t="s">
        <v>82</v>
      </c>
      <c r="C2948" s="27">
        <v>25277.51</v>
      </c>
      <c r="D2948" s="28">
        <v>45519</v>
      </c>
      <c r="E29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49" spans="1:5" ht="17.5" x14ac:dyDescent="0.35">
      <c r="A2949" s="25" t="s">
        <v>220</v>
      </c>
      <c r="B2949" s="26" t="s">
        <v>83</v>
      </c>
      <c r="C2949" s="27">
        <v>6626.23</v>
      </c>
      <c r="D2949" s="28">
        <v>45519</v>
      </c>
      <c r="E29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50" spans="1:5" ht="17.5" x14ac:dyDescent="0.35">
      <c r="A2950" s="25" t="s">
        <v>220</v>
      </c>
      <c r="B2950" s="26" t="s">
        <v>84</v>
      </c>
      <c r="C2950" s="27">
        <v>19816.09</v>
      </c>
      <c r="D2950" s="28">
        <v>45519</v>
      </c>
      <c r="E29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51" spans="1:5" ht="17.5" x14ac:dyDescent="0.35">
      <c r="A2951" s="25" t="s">
        <v>220</v>
      </c>
      <c r="B2951" s="26" t="s">
        <v>85</v>
      </c>
      <c r="C2951" s="27">
        <v>5194.58</v>
      </c>
      <c r="D2951" s="28">
        <v>45519</v>
      </c>
      <c r="E29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52" spans="1:5" ht="17.5" x14ac:dyDescent="0.35">
      <c r="A2952" s="25" t="s">
        <v>220</v>
      </c>
      <c r="B2952" s="26" t="s">
        <v>86</v>
      </c>
      <c r="C2952" s="27">
        <v>39600.769999999997</v>
      </c>
      <c r="D2952" s="28">
        <v>45877</v>
      </c>
      <c r="E29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53" spans="1:5" ht="17.5" x14ac:dyDescent="0.35">
      <c r="A2953" s="25" t="s">
        <v>220</v>
      </c>
      <c r="B2953" s="26" t="s">
        <v>87</v>
      </c>
      <c r="C2953" s="27">
        <v>10380.93</v>
      </c>
      <c r="D2953" s="28">
        <v>45877</v>
      </c>
      <c r="E29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54" spans="1:5" ht="17.5" x14ac:dyDescent="0.35">
      <c r="A2954" s="25" t="s">
        <v>220</v>
      </c>
      <c r="B2954" s="26" t="s">
        <v>70</v>
      </c>
      <c r="C2954" s="27">
        <v>59154.73</v>
      </c>
      <c r="D2954" s="28">
        <v>44880</v>
      </c>
      <c r="E29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955" spans="1:5" ht="17.5" x14ac:dyDescent="0.35">
      <c r="A2955" s="25" t="s">
        <v>220</v>
      </c>
      <c r="B2955" s="26" t="s">
        <v>88</v>
      </c>
      <c r="C2955" s="27">
        <v>13266.94</v>
      </c>
      <c r="D2955" s="28">
        <v>44880</v>
      </c>
      <c r="E29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956" spans="1:5" ht="17.5" x14ac:dyDescent="0.35">
      <c r="A2956" s="25" t="s">
        <v>220</v>
      </c>
      <c r="B2956" s="26" t="s">
        <v>71</v>
      </c>
      <c r="C2956" s="27">
        <v>62168.74</v>
      </c>
      <c r="D2956" s="28">
        <v>44925</v>
      </c>
      <c r="E29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957" spans="1:5" ht="17.5" x14ac:dyDescent="0.35">
      <c r="A2957" s="25" t="s">
        <v>220</v>
      </c>
      <c r="B2957" s="26" t="s">
        <v>89</v>
      </c>
      <c r="C2957" s="27">
        <v>13942.91</v>
      </c>
      <c r="D2957" s="28">
        <v>44925</v>
      </c>
      <c r="E29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958" spans="1:5" ht="17.5" x14ac:dyDescent="0.35">
      <c r="A2958" s="25" t="s">
        <v>220</v>
      </c>
      <c r="B2958" s="26" t="s">
        <v>72</v>
      </c>
      <c r="C2958" s="27">
        <v>52388.11</v>
      </c>
      <c r="D2958" s="28">
        <v>45140</v>
      </c>
      <c r="E29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959" spans="1:5" ht="17.5" x14ac:dyDescent="0.35">
      <c r="A2959" s="25" t="s">
        <v>220</v>
      </c>
      <c r="B2959" s="26" t="s">
        <v>90</v>
      </c>
      <c r="C2959" s="27">
        <v>11749.37</v>
      </c>
      <c r="D2959" s="28">
        <v>45140</v>
      </c>
      <c r="E29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960" spans="1:5" ht="17.5" x14ac:dyDescent="0.35">
      <c r="A2960" s="25" t="s">
        <v>220</v>
      </c>
      <c r="B2960" s="26" t="s">
        <v>73</v>
      </c>
      <c r="C2960" s="27">
        <v>66262.09</v>
      </c>
      <c r="D2960" s="28">
        <v>45504</v>
      </c>
      <c r="E29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61" spans="1:5" ht="17.5" x14ac:dyDescent="0.35">
      <c r="A2961" s="25" t="s">
        <v>220</v>
      </c>
      <c r="B2961" s="26" t="s">
        <v>91</v>
      </c>
      <c r="C2961" s="27">
        <v>29539.98</v>
      </c>
      <c r="D2961" s="28">
        <v>45504</v>
      </c>
      <c r="E29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62" spans="1:5" ht="17.5" x14ac:dyDescent="0.35">
      <c r="A2962" s="25" t="s">
        <v>220</v>
      </c>
      <c r="B2962" s="26" t="s">
        <v>92</v>
      </c>
      <c r="C2962" s="27">
        <v>10125.69</v>
      </c>
      <c r="D2962" s="28">
        <v>45504</v>
      </c>
      <c r="E29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63" spans="1:5" ht="17.5" x14ac:dyDescent="0.35">
      <c r="A2963" s="25" t="s">
        <v>220</v>
      </c>
      <c r="B2963" s="26" t="s">
        <v>93</v>
      </c>
      <c r="C2963" s="27">
        <v>66262.09</v>
      </c>
      <c r="D2963" s="28">
        <v>45877</v>
      </c>
      <c r="E29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64" spans="1:5" ht="17.5" x14ac:dyDescent="0.35">
      <c r="A2964" s="25" t="s">
        <v>220</v>
      </c>
      <c r="B2964" s="26" t="s">
        <v>94</v>
      </c>
      <c r="C2964" s="27">
        <v>14860.95</v>
      </c>
      <c r="D2964" s="28">
        <v>45877</v>
      </c>
      <c r="E29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65" spans="1:5" ht="17.5" x14ac:dyDescent="0.35">
      <c r="A2965" s="25" t="s">
        <v>220</v>
      </c>
      <c r="B2965" s="26" t="s">
        <v>74</v>
      </c>
      <c r="C2965" s="27">
        <v>29430.36</v>
      </c>
      <c r="D2965" s="28">
        <v>45412</v>
      </c>
      <c r="E29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966" spans="1:5" ht="17.5" x14ac:dyDescent="0.35">
      <c r="A2966" s="25" t="s">
        <v>220</v>
      </c>
      <c r="B2966" s="26" t="s">
        <v>95</v>
      </c>
      <c r="C2966" s="27">
        <v>6600.5</v>
      </c>
      <c r="D2966" s="28">
        <v>45412</v>
      </c>
      <c r="E29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967" spans="1:5" ht="17.5" x14ac:dyDescent="0.35">
      <c r="A2967" s="25" t="s">
        <v>220</v>
      </c>
      <c r="B2967" s="26" t="s">
        <v>96</v>
      </c>
      <c r="C2967" s="27">
        <v>21059.46</v>
      </c>
      <c r="D2967" s="28">
        <v>44985</v>
      </c>
      <c r="E29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968" spans="1:5" ht="17.5" x14ac:dyDescent="0.35">
      <c r="A2968" s="25" t="s">
        <v>220</v>
      </c>
      <c r="B2968" s="26" t="s">
        <v>97</v>
      </c>
      <c r="C2968" s="27">
        <v>4723.12</v>
      </c>
      <c r="D2968" s="28">
        <v>44985</v>
      </c>
      <c r="E29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969" spans="1:5" ht="17.5" x14ac:dyDescent="0.35">
      <c r="A2969" s="25" t="s">
        <v>220</v>
      </c>
      <c r="B2969" s="26" t="s">
        <v>98</v>
      </c>
      <c r="C2969" s="27">
        <v>49132.160000000003</v>
      </c>
      <c r="D2969" s="28">
        <v>44985</v>
      </c>
      <c r="E29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970" spans="1:5" ht="17.5" x14ac:dyDescent="0.35">
      <c r="A2970" s="25" t="s">
        <v>220</v>
      </c>
      <c r="B2970" s="26" t="s">
        <v>99</v>
      </c>
      <c r="C2970" s="27">
        <v>11019.13</v>
      </c>
      <c r="D2970" s="28">
        <v>44985</v>
      </c>
      <c r="E29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2971" spans="1:5" ht="17.5" x14ac:dyDescent="0.35">
      <c r="A2971" s="25" t="s">
        <v>220</v>
      </c>
      <c r="B2971" s="26" t="s">
        <v>100</v>
      </c>
      <c r="C2971" s="27">
        <v>36964.83</v>
      </c>
      <c r="D2971" s="28">
        <v>45127</v>
      </c>
      <c r="E29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972" spans="1:5" ht="17.5" x14ac:dyDescent="0.35">
      <c r="A2972" s="25" t="s">
        <v>220</v>
      </c>
      <c r="B2972" s="26" t="s">
        <v>101</v>
      </c>
      <c r="C2972" s="27">
        <v>8290.2999999999993</v>
      </c>
      <c r="D2972" s="28">
        <v>45127</v>
      </c>
      <c r="E29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2973" spans="1:5" ht="17.5" x14ac:dyDescent="0.35">
      <c r="A2973" s="25" t="s">
        <v>220</v>
      </c>
      <c r="B2973" s="26" t="s">
        <v>102</v>
      </c>
      <c r="C2973" s="27">
        <v>57919.09</v>
      </c>
      <c r="D2973" s="28">
        <v>45488</v>
      </c>
      <c r="E29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74" spans="1:5" ht="17.5" x14ac:dyDescent="0.35">
      <c r="A2974" s="25" t="s">
        <v>220</v>
      </c>
      <c r="B2974" s="26" t="s">
        <v>103</v>
      </c>
      <c r="C2974" s="27">
        <v>12989.82</v>
      </c>
      <c r="D2974" s="28">
        <v>45488</v>
      </c>
      <c r="E29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75" spans="1:5" ht="17.5" x14ac:dyDescent="0.35">
      <c r="A2975" s="25" t="s">
        <v>220</v>
      </c>
      <c r="B2975" s="26" t="s">
        <v>104</v>
      </c>
      <c r="C2975" s="27">
        <v>64085.58</v>
      </c>
      <c r="D2975" s="28">
        <v>45853</v>
      </c>
      <c r="E29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76" spans="1:5" ht="17.5" x14ac:dyDescent="0.35">
      <c r="A2976" s="25" t="s">
        <v>220</v>
      </c>
      <c r="B2976" s="26" t="s">
        <v>105</v>
      </c>
      <c r="C2976" s="27">
        <v>14372.81</v>
      </c>
      <c r="D2976" s="28">
        <v>45853</v>
      </c>
      <c r="E29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77" spans="1:5" ht="17.5" x14ac:dyDescent="0.35">
      <c r="A2977" s="25" t="s">
        <v>220</v>
      </c>
      <c r="B2977" s="26" t="s">
        <v>106</v>
      </c>
      <c r="C2977" s="27">
        <v>8359.02</v>
      </c>
      <c r="D2977" s="28">
        <v>45853</v>
      </c>
      <c r="E29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78" spans="1:5" ht="17.5" x14ac:dyDescent="0.35">
      <c r="A2978" s="25" t="s">
        <v>220</v>
      </c>
      <c r="B2978" s="26" t="s">
        <v>107</v>
      </c>
      <c r="C2978" s="27">
        <v>2191.23</v>
      </c>
      <c r="D2978" s="28">
        <v>45853</v>
      </c>
      <c r="E29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79" spans="1:5" ht="17.5" x14ac:dyDescent="0.35">
      <c r="A2979" s="25" t="s">
        <v>220</v>
      </c>
      <c r="B2979" s="26" t="s">
        <v>108</v>
      </c>
      <c r="C2979" s="27">
        <v>7951.98</v>
      </c>
      <c r="D2979" s="28">
        <v>45853</v>
      </c>
      <c r="E29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80" spans="1:5" ht="17.5" x14ac:dyDescent="0.35">
      <c r="A2980" s="25" t="s">
        <v>220</v>
      </c>
      <c r="B2980" s="26" t="s">
        <v>109</v>
      </c>
      <c r="C2980" s="27">
        <v>2084.5300000000002</v>
      </c>
      <c r="D2980" s="28">
        <v>45853</v>
      </c>
      <c r="E29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81" spans="1:5" ht="17.5" x14ac:dyDescent="0.35">
      <c r="A2981" s="25" t="s">
        <v>220</v>
      </c>
      <c r="B2981" s="26" t="s">
        <v>110</v>
      </c>
      <c r="C2981" s="27">
        <v>8359.02</v>
      </c>
      <c r="D2981" s="28">
        <v>46142</v>
      </c>
      <c r="E29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82" spans="1:5" ht="17.5" x14ac:dyDescent="0.35">
      <c r="A2982" s="25" t="s">
        <v>220</v>
      </c>
      <c r="B2982" s="26" t="s">
        <v>111</v>
      </c>
      <c r="C2982" s="27">
        <v>2191.23</v>
      </c>
      <c r="D2982" s="28">
        <v>46142</v>
      </c>
      <c r="E29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83" spans="1:5" ht="17.5" x14ac:dyDescent="0.35">
      <c r="A2983" s="25" t="s">
        <v>220</v>
      </c>
      <c r="B2983" s="26" t="s">
        <v>112</v>
      </c>
      <c r="C2983" s="27">
        <v>20149.41</v>
      </c>
      <c r="D2983" s="28">
        <v>45541</v>
      </c>
      <c r="E29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84" spans="1:5" ht="17.5" x14ac:dyDescent="0.35">
      <c r="A2984" s="25" t="s">
        <v>220</v>
      </c>
      <c r="B2984" s="26" t="s">
        <v>113</v>
      </c>
      <c r="C2984" s="27">
        <v>20088.02</v>
      </c>
      <c r="D2984" s="28">
        <v>45519</v>
      </c>
      <c r="E29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85" spans="1:5" ht="17.5" x14ac:dyDescent="0.35">
      <c r="A2985" s="25" t="s">
        <v>220</v>
      </c>
      <c r="B2985" s="26" t="s">
        <v>114</v>
      </c>
      <c r="C2985" s="27">
        <v>5468.32</v>
      </c>
      <c r="D2985" s="28">
        <v>45519</v>
      </c>
      <c r="E29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86" spans="1:5" ht="17.5" x14ac:dyDescent="0.35">
      <c r="A2986" s="25" t="s">
        <v>220</v>
      </c>
      <c r="B2986" s="26" t="s">
        <v>115</v>
      </c>
      <c r="C2986" s="27">
        <v>19475.79</v>
      </c>
      <c r="D2986" s="28">
        <v>45519</v>
      </c>
      <c r="E29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87" spans="1:5" ht="17.5" x14ac:dyDescent="0.35">
      <c r="A2987" s="25" t="s">
        <v>220</v>
      </c>
      <c r="B2987" s="26" t="s">
        <v>116</v>
      </c>
      <c r="C2987" s="27">
        <v>5301.66</v>
      </c>
      <c r="D2987" s="28">
        <v>45519</v>
      </c>
      <c r="E29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88" spans="1:5" ht="17.5" x14ac:dyDescent="0.35">
      <c r="A2988" s="25" t="s">
        <v>220</v>
      </c>
      <c r="B2988" s="26" t="s">
        <v>117</v>
      </c>
      <c r="C2988" s="27">
        <v>19475.79</v>
      </c>
      <c r="D2988" s="28">
        <v>45877</v>
      </c>
      <c r="E29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89" spans="1:5" ht="17.5" x14ac:dyDescent="0.35">
      <c r="A2989" s="25" t="s">
        <v>220</v>
      </c>
      <c r="B2989" s="26" t="s">
        <v>118</v>
      </c>
      <c r="C2989" s="27">
        <v>5301.66</v>
      </c>
      <c r="D2989" s="28">
        <v>45877</v>
      </c>
      <c r="E29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90" spans="1:5" ht="17.5" x14ac:dyDescent="0.35">
      <c r="A2990" s="25" t="s">
        <v>220</v>
      </c>
      <c r="B2990" s="26" t="s">
        <v>119</v>
      </c>
      <c r="C2990" s="27">
        <v>29656.31</v>
      </c>
      <c r="D2990" s="28">
        <v>45519</v>
      </c>
      <c r="E29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91" spans="1:5" ht="17.5" x14ac:dyDescent="0.35">
      <c r="A2991" s="25" t="s">
        <v>220</v>
      </c>
      <c r="B2991" s="26" t="s">
        <v>120</v>
      </c>
      <c r="C2991" s="27">
        <v>7774.09</v>
      </c>
      <c r="D2991" s="28">
        <v>45519</v>
      </c>
      <c r="E29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92" spans="1:5" ht="17.5" x14ac:dyDescent="0.35">
      <c r="A2992" s="25" t="s">
        <v>220</v>
      </c>
      <c r="B2992" s="26" t="s">
        <v>121</v>
      </c>
      <c r="C2992" s="27">
        <v>19575.150000000001</v>
      </c>
      <c r="D2992" s="28">
        <v>45519</v>
      </c>
      <c r="E29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93" spans="1:5" ht="17.5" x14ac:dyDescent="0.35">
      <c r="A2993" s="25" t="s">
        <v>220</v>
      </c>
      <c r="B2993" s="26" t="s">
        <v>122</v>
      </c>
      <c r="C2993" s="27">
        <v>5131.42</v>
      </c>
      <c r="D2993" s="28">
        <v>45519</v>
      </c>
      <c r="E29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94" spans="1:5" ht="17.5" x14ac:dyDescent="0.35">
      <c r="A2994" s="25" t="s">
        <v>220</v>
      </c>
      <c r="B2994" s="26" t="s">
        <v>123</v>
      </c>
      <c r="C2994" s="27">
        <v>19575.150000000001</v>
      </c>
      <c r="D2994" s="28">
        <v>45762</v>
      </c>
      <c r="E29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95" spans="1:5" ht="17.5" x14ac:dyDescent="0.35">
      <c r="A2995" s="25" t="s">
        <v>220</v>
      </c>
      <c r="B2995" s="26" t="s">
        <v>124</v>
      </c>
      <c r="C2995" s="27">
        <v>5131.42</v>
      </c>
      <c r="D2995" s="28">
        <v>45762</v>
      </c>
      <c r="E29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96" spans="1:5" ht="17.5" x14ac:dyDescent="0.35">
      <c r="A2996" s="25" t="s">
        <v>220</v>
      </c>
      <c r="B2996" s="26" t="s">
        <v>125</v>
      </c>
      <c r="C2996" s="27">
        <v>19575.150000000001</v>
      </c>
      <c r="D2996" s="28">
        <v>46142</v>
      </c>
      <c r="E29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97" spans="1:5" ht="17.5" x14ac:dyDescent="0.35">
      <c r="A2997" s="25" t="s">
        <v>220</v>
      </c>
      <c r="B2997" s="26" t="s">
        <v>126</v>
      </c>
      <c r="C2997" s="27">
        <v>5131.42</v>
      </c>
      <c r="D2997" s="28">
        <v>46142</v>
      </c>
      <c r="E29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2998" spans="1:5" ht="17.5" x14ac:dyDescent="0.35">
      <c r="A2998" s="25" t="s">
        <v>220</v>
      </c>
      <c r="B2998" s="26" t="s">
        <v>127</v>
      </c>
      <c r="C2998" s="27">
        <v>186151.18</v>
      </c>
      <c r="D2998" s="28">
        <v>45519</v>
      </c>
      <c r="E29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2999" spans="1:5" ht="17.5" x14ac:dyDescent="0.35">
      <c r="A2999" s="25" t="s">
        <v>220</v>
      </c>
      <c r="B2999" s="26" t="s">
        <v>128</v>
      </c>
      <c r="C2999" s="27">
        <v>48797.58</v>
      </c>
      <c r="D2999" s="28">
        <v>45519</v>
      </c>
      <c r="E29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00" spans="1:5" ht="17.5" x14ac:dyDescent="0.35">
      <c r="A3000" s="25" t="s">
        <v>220</v>
      </c>
      <c r="B3000" s="26" t="s">
        <v>129</v>
      </c>
      <c r="C3000" s="27">
        <v>2502.0300000000002</v>
      </c>
      <c r="D3000" s="28">
        <v>45961</v>
      </c>
      <c r="E30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01" spans="1:5" ht="17.5" x14ac:dyDescent="0.35">
      <c r="A3001" s="25" t="s">
        <v>220</v>
      </c>
      <c r="B3001" s="26" t="s">
        <v>130</v>
      </c>
      <c r="C3001" s="27">
        <v>655.88</v>
      </c>
      <c r="D3001" s="28">
        <v>45961</v>
      </c>
      <c r="E30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02" spans="1:5" ht="17.5" x14ac:dyDescent="0.35">
      <c r="A3002" s="25" t="s">
        <v>221</v>
      </c>
      <c r="B3002" s="26" t="s">
        <v>76</v>
      </c>
      <c r="C3002" s="27">
        <v>1275.71</v>
      </c>
      <c r="D3002" s="28">
        <v>45519</v>
      </c>
      <c r="E30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03" spans="1:5" ht="17.5" x14ac:dyDescent="0.35">
      <c r="A3003" s="25" t="s">
        <v>221</v>
      </c>
      <c r="B3003" s="26" t="s">
        <v>78</v>
      </c>
      <c r="C3003" s="27">
        <v>1233.6600000000001</v>
      </c>
      <c r="D3003" s="28">
        <v>45519</v>
      </c>
      <c r="E30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04" spans="1:5" ht="17.5" x14ac:dyDescent="0.35">
      <c r="A3004" s="25" t="s">
        <v>221</v>
      </c>
      <c r="B3004" s="26" t="s">
        <v>80</v>
      </c>
      <c r="C3004" s="27">
        <v>1233.6600000000001</v>
      </c>
      <c r="D3004" s="28">
        <v>45877</v>
      </c>
      <c r="E30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05" spans="1:5" ht="17.5" x14ac:dyDescent="0.35">
      <c r="A3005" s="25" t="s">
        <v>221</v>
      </c>
      <c r="B3005" s="26" t="s">
        <v>82</v>
      </c>
      <c r="C3005" s="27">
        <v>1458.16</v>
      </c>
      <c r="D3005" s="28">
        <v>45519</v>
      </c>
      <c r="E30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06" spans="1:5" ht="17.5" x14ac:dyDescent="0.35">
      <c r="A3006" s="25" t="s">
        <v>221</v>
      </c>
      <c r="B3006" s="26" t="s">
        <v>84</v>
      </c>
      <c r="C3006" s="27">
        <v>1143.1099999999999</v>
      </c>
      <c r="D3006" s="28">
        <v>45519</v>
      </c>
      <c r="E30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07" spans="1:5" ht="17.5" x14ac:dyDescent="0.35">
      <c r="A3007" s="25" t="s">
        <v>221</v>
      </c>
      <c r="B3007" s="26" t="s">
        <v>86</v>
      </c>
      <c r="C3007" s="27">
        <v>2284.41</v>
      </c>
      <c r="D3007" s="28">
        <v>45877</v>
      </c>
      <c r="E30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08" spans="1:5" ht="17.5" x14ac:dyDescent="0.35">
      <c r="A3008" s="25" t="s">
        <v>221</v>
      </c>
      <c r="B3008" s="26" t="s">
        <v>70</v>
      </c>
      <c r="C3008" s="27">
        <v>3412.4</v>
      </c>
      <c r="D3008" s="28">
        <v>44895</v>
      </c>
      <c r="E30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009" spans="1:5" ht="17.5" x14ac:dyDescent="0.35">
      <c r="A3009" s="25" t="s">
        <v>221</v>
      </c>
      <c r="B3009" s="26" t="s">
        <v>71</v>
      </c>
      <c r="C3009" s="27">
        <v>3586.27</v>
      </c>
      <c r="D3009" s="28">
        <v>44925</v>
      </c>
      <c r="E30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010" spans="1:5" ht="17.5" x14ac:dyDescent="0.35">
      <c r="A3010" s="25" t="s">
        <v>221</v>
      </c>
      <c r="B3010" s="26" t="s">
        <v>72</v>
      </c>
      <c r="C3010" s="27">
        <v>3022.06</v>
      </c>
      <c r="D3010" s="28">
        <v>45140</v>
      </c>
      <c r="E30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011" spans="1:5" ht="17.5" x14ac:dyDescent="0.35">
      <c r="A3011" s="25" t="s">
        <v>221</v>
      </c>
      <c r="B3011" s="26" t="s">
        <v>73</v>
      </c>
      <c r="C3011" s="27">
        <v>3822.4</v>
      </c>
      <c r="D3011" s="28">
        <v>45504</v>
      </c>
      <c r="E30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12" spans="1:5" ht="17.5" x14ac:dyDescent="0.35">
      <c r="A3012" s="25" t="s">
        <v>221</v>
      </c>
      <c r="B3012" s="26" t="s">
        <v>93</v>
      </c>
      <c r="C3012" s="27">
        <v>3822.4</v>
      </c>
      <c r="D3012" s="28">
        <v>45877</v>
      </c>
      <c r="E30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13" spans="1:5" ht="17.5" x14ac:dyDescent="0.35">
      <c r="A3013" s="25" t="s">
        <v>221</v>
      </c>
      <c r="B3013" s="26" t="s">
        <v>74</v>
      </c>
      <c r="C3013" s="27">
        <v>1697.72</v>
      </c>
      <c r="D3013" s="28">
        <v>45412</v>
      </c>
      <c r="E30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014" spans="1:5" ht="17.5" x14ac:dyDescent="0.35">
      <c r="A3014" s="25" t="s">
        <v>221</v>
      </c>
      <c r="B3014" s="26" t="s">
        <v>106</v>
      </c>
      <c r="C3014" s="27">
        <v>482.2</v>
      </c>
      <c r="D3014" s="28">
        <v>45853</v>
      </c>
      <c r="E30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15" spans="1:5" ht="17.5" x14ac:dyDescent="0.35">
      <c r="A3015" s="25" t="s">
        <v>221</v>
      </c>
      <c r="B3015" s="26" t="s">
        <v>108</v>
      </c>
      <c r="C3015" s="27">
        <v>458.72</v>
      </c>
      <c r="D3015" s="28">
        <v>45853</v>
      </c>
      <c r="E30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16" spans="1:5" ht="17.5" x14ac:dyDescent="0.35">
      <c r="A3016" s="25" t="s">
        <v>221</v>
      </c>
      <c r="B3016" s="26" t="s">
        <v>110</v>
      </c>
      <c r="C3016" s="27">
        <v>482.2</v>
      </c>
      <c r="D3016" s="28">
        <v>46142</v>
      </c>
      <c r="E30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17" spans="1:5" ht="17.5" x14ac:dyDescent="0.35">
      <c r="A3017" s="25" t="s">
        <v>221</v>
      </c>
      <c r="B3017" s="26" t="s">
        <v>113</v>
      </c>
      <c r="C3017" s="27">
        <v>1158.8</v>
      </c>
      <c r="D3017" s="28">
        <v>45519</v>
      </c>
      <c r="E30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18" spans="1:5" ht="17.5" x14ac:dyDescent="0.35">
      <c r="A3018" s="25" t="s">
        <v>221</v>
      </c>
      <c r="B3018" s="26" t="s">
        <v>115</v>
      </c>
      <c r="C3018" s="27">
        <v>1123.48</v>
      </c>
      <c r="D3018" s="28">
        <v>45519</v>
      </c>
      <c r="E30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19" spans="1:5" ht="17.5" x14ac:dyDescent="0.35">
      <c r="A3019" s="25" t="s">
        <v>221</v>
      </c>
      <c r="B3019" s="26" t="s">
        <v>117</v>
      </c>
      <c r="C3019" s="27">
        <v>1123.48</v>
      </c>
      <c r="D3019" s="28">
        <v>45877</v>
      </c>
      <c r="E30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20" spans="1:5" ht="17.5" x14ac:dyDescent="0.35">
      <c r="A3020" s="25" t="s">
        <v>221</v>
      </c>
      <c r="B3020" s="26" t="s">
        <v>119</v>
      </c>
      <c r="C3020" s="27">
        <v>1710.75</v>
      </c>
      <c r="D3020" s="28">
        <v>45519</v>
      </c>
      <c r="E30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21" spans="1:5" ht="17.5" x14ac:dyDescent="0.35">
      <c r="A3021" s="25" t="s">
        <v>221</v>
      </c>
      <c r="B3021" s="26" t="s">
        <v>121</v>
      </c>
      <c r="C3021" s="27">
        <v>1129.21</v>
      </c>
      <c r="D3021" s="28">
        <v>45519</v>
      </c>
      <c r="E30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22" spans="1:5" ht="17.5" x14ac:dyDescent="0.35">
      <c r="A3022" s="25" t="s">
        <v>221</v>
      </c>
      <c r="B3022" s="26" t="s">
        <v>123</v>
      </c>
      <c r="C3022" s="27">
        <v>1129.21</v>
      </c>
      <c r="D3022" s="28">
        <v>45762</v>
      </c>
      <c r="E30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23" spans="1:5" ht="17.5" x14ac:dyDescent="0.35">
      <c r="A3023" s="25" t="s">
        <v>221</v>
      </c>
      <c r="B3023" s="26" t="s">
        <v>125</v>
      </c>
      <c r="C3023" s="27">
        <v>1129.21</v>
      </c>
      <c r="D3023" s="28">
        <v>46142</v>
      </c>
      <c r="E30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24" spans="1:5" ht="17.5" x14ac:dyDescent="0.35">
      <c r="A3024" s="25" t="s">
        <v>221</v>
      </c>
      <c r="B3024" s="26" t="s">
        <v>127</v>
      </c>
      <c r="C3024" s="27">
        <v>10738.32</v>
      </c>
      <c r="D3024" s="28">
        <v>45519</v>
      </c>
      <c r="E30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25" spans="1:5" ht="17.5" x14ac:dyDescent="0.35">
      <c r="A3025" s="25" t="s">
        <v>221</v>
      </c>
      <c r="B3025" s="26" t="s">
        <v>129</v>
      </c>
      <c r="C3025" s="27">
        <v>144.33000000000001</v>
      </c>
      <c r="D3025" s="28">
        <v>45961</v>
      </c>
      <c r="E30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26" spans="1:5" ht="17.5" x14ac:dyDescent="0.35">
      <c r="A3026" s="25" t="s">
        <v>222</v>
      </c>
      <c r="B3026" s="26" t="s">
        <v>76</v>
      </c>
      <c r="C3026" s="27">
        <v>3445.47</v>
      </c>
      <c r="D3026" s="28">
        <v>45519</v>
      </c>
      <c r="E30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27" spans="1:5" ht="17.5" x14ac:dyDescent="0.35">
      <c r="A3027" s="25" t="s">
        <v>222</v>
      </c>
      <c r="B3027" s="26" t="s">
        <v>78</v>
      </c>
      <c r="C3027" s="27">
        <v>3331.89</v>
      </c>
      <c r="D3027" s="28">
        <v>45519</v>
      </c>
      <c r="E30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28" spans="1:5" ht="17.5" x14ac:dyDescent="0.35">
      <c r="A3028" s="25" t="s">
        <v>222</v>
      </c>
      <c r="B3028" s="26" t="s">
        <v>80</v>
      </c>
      <c r="C3028" s="27">
        <v>3331.89</v>
      </c>
      <c r="D3028" s="28">
        <v>45877</v>
      </c>
      <c r="E30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29" spans="1:5" ht="17.5" x14ac:dyDescent="0.35">
      <c r="A3029" s="25" t="s">
        <v>222</v>
      </c>
      <c r="B3029" s="26" t="s">
        <v>82</v>
      </c>
      <c r="C3029" s="27">
        <v>3938.23</v>
      </c>
      <c r="D3029" s="28">
        <v>45519</v>
      </c>
      <c r="E30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30" spans="1:5" ht="17.5" x14ac:dyDescent="0.35">
      <c r="A3030" s="25" t="s">
        <v>222</v>
      </c>
      <c r="B3030" s="26" t="s">
        <v>84</v>
      </c>
      <c r="C3030" s="27">
        <v>3087.34</v>
      </c>
      <c r="D3030" s="28">
        <v>45519</v>
      </c>
      <c r="E30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31" spans="1:5" ht="17.5" x14ac:dyDescent="0.35">
      <c r="A3031" s="25" t="s">
        <v>222</v>
      </c>
      <c r="B3031" s="26" t="s">
        <v>86</v>
      </c>
      <c r="C3031" s="27">
        <v>6169.79</v>
      </c>
      <c r="D3031" s="28">
        <v>45877</v>
      </c>
      <c r="E30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32" spans="1:5" ht="17.5" x14ac:dyDescent="0.35">
      <c r="A3032" s="25" t="s">
        <v>222</v>
      </c>
      <c r="B3032" s="26" t="s">
        <v>72</v>
      </c>
      <c r="C3032" s="27">
        <v>6121.54</v>
      </c>
      <c r="D3032" s="28">
        <v>45139</v>
      </c>
      <c r="E30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033" spans="1:5" ht="17.5" x14ac:dyDescent="0.35">
      <c r="A3033" s="25" t="s">
        <v>222</v>
      </c>
      <c r="B3033" s="26" t="s">
        <v>73</v>
      </c>
      <c r="C3033" s="27">
        <v>7742.71</v>
      </c>
      <c r="D3033" s="28">
        <v>45504</v>
      </c>
      <c r="E30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34" spans="1:5" ht="17.5" x14ac:dyDescent="0.35">
      <c r="A3034" s="25" t="s">
        <v>222</v>
      </c>
      <c r="B3034" s="26" t="s">
        <v>93</v>
      </c>
      <c r="C3034" s="27">
        <v>7742.71</v>
      </c>
      <c r="D3034" s="28">
        <v>45877</v>
      </c>
      <c r="E30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35" spans="1:5" ht="17.5" x14ac:dyDescent="0.35">
      <c r="A3035" s="25" t="s">
        <v>222</v>
      </c>
      <c r="B3035" s="26" t="s">
        <v>74</v>
      </c>
      <c r="C3035" s="27">
        <v>3438.93</v>
      </c>
      <c r="D3035" s="28">
        <v>45412</v>
      </c>
      <c r="E30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036" spans="1:5" ht="17.5" x14ac:dyDescent="0.35">
      <c r="A3036" s="25" t="s">
        <v>222</v>
      </c>
      <c r="B3036" s="26" t="s">
        <v>102</v>
      </c>
      <c r="C3036" s="27">
        <v>6767.84</v>
      </c>
      <c r="D3036" s="28">
        <v>45488</v>
      </c>
      <c r="E30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37" spans="1:5" ht="17.5" x14ac:dyDescent="0.35">
      <c r="A3037" s="25" t="s">
        <v>222</v>
      </c>
      <c r="B3037" s="26" t="s">
        <v>104</v>
      </c>
      <c r="C3037" s="27">
        <v>7488.39</v>
      </c>
      <c r="D3037" s="28">
        <v>45853</v>
      </c>
      <c r="E30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38" spans="1:5" ht="17.5" x14ac:dyDescent="0.35">
      <c r="A3038" s="25" t="s">
        <v>222</v>
      </c>
      <c r="B3038" s="26" t="s">
        <v>106</v>
      </c>
      <c r="C3038" s="27">
        <v>1302.33</v>
      </c>
      <c r="D3038" s="28">
        <v>45853</v>
      </c>
      <c r="E30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39" spans="1:5" ht="17.5" x14ac:dyDescent="0.35">
      <c r="A3039" s="25" t="s">
        <v>222</v>
      </c>
      <c r="B3039" s="26" t="s">
        <v>108</v>
      </c>
      <c r="C3039" s="27">
        <v>1238.92</v>
      </c>
      <c r="D3039" s="28">
        <v>45853</v>
      </c>
      <c r="E30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40" spans="1:5" ht="17.5" x14ac:dyDescent="0.35">
      <c r="A3040" s="25" t="s">
        <v>222</v>
      </c>
      <c r="B3040" s="26" t="s">
        <v>110</v>
      </c>
      <c r="C3040" s="27">
        <v>1302.33</v>
      </c>
      <c r="D3040" s="28">
        <v>46142</v>
      </c>
      <c r="E30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41" spans="1:5" ht="17.5" x14ac:dyDescent="0.35">
      <c r="A3041" s="25" t="s">
        <v>222</v>
      </c>
      <c r="B3041" s="26" t="s">
        <v>112</v>
      </c>
      <c r="C3041" s="27">
        <v>2487.2600000000002</v>
      </c>
      <c r="D3041" s="28">
        <v>45546</v>
      </c>
      <c r="E30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42" spans="1:5" ht="17.5" x14ac:dyDescent="0.35">
      <c r="A3042" s="25" t="s">
        <v>222</v>
      </c>
      <c r="B3042" s="26" t="s">
        <v>113</v>
      </c>
      <c r="C3042" s="27">
        <v>3129.71</v>
      </c>
      <c r="D3042" s="28">
        <v>45519</v>
      </c>
      <c r="E30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43" spans="1:5" ht="17.5" x14ac:dyDescent="0.35">
      <c r="A3043" s="25" t="s">
        <v>222</v>
      </c>
      <c r="B3043" s="26" t="s">
        <v>115</v>
      </c>
      <c r="C3043" s="27">
        <v>3034.32</v>
      </c>
      <c r="D3043" s="28">
        <v>45519</v>
      </c>
      <c r="E30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44" spans="1:5" ht="17.5" x14ac:dyDescent="0.35">
      <c r="A3044" s="25" t="s">
        <v>222</v>
      </c>
      <c r="B3044" s="26" t="s">
        <v>117</v>
      </c>
      <c r="C3044" s="27">
        <v>3034.32</v>
      </c>
      <c r="D3044" s="28">
        <v>45877</v>
      </c>
      <c r="E30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45" spans="1:5" ht="17.5" x14ac:dyDescent="0.35">
      <c r="A3045" s="25" t="s">
        <v>222</v>
      </c>
      <c r="B3045" s="26" t="s">
        <v>119</v>
      </c>
      <c r="C3045" s="27">
        <v>4620.45</v>
      </c>
      <c r="D3045" s="28">
        <v>45519</v>
      </c>
      <c r="E30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46" spans="1:5" ht="17.5" x14ac:dyDescent="0.35">
      <c r="A3046" s="25" t="s">
        <v>222</v>
      </c>
      <c r="B3046" s="26" t="s">
        <v>121</v>
      </c>
      <c r="C3046" s="27">
        <v>3049.8</v>
      </c>
      <c r="D3046" s="28">
        <v>45519</v>
      </c>
      <c r="E30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47" spans="1:5" ht="17.5" x14ac:dyDescent="0.35">
      <c r="A3047" s="25" t="s">
        <v>222</v>
      </c>
      <c r="B3047" s="26" t="s">
        <v>123</v>
      </c>
      <c r="C3047" s="27">
        <v>3049.8</v>
      </c>
      <c r="D3047" s="28">
        <v>45762</v>
      </c>
      <c r="E30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48" spans="1:5" ht="17.5" x14ac:dyDescent="0.35">
      <c r="A3048" s="25" t="s">
        <v>222</v>
      </c>
      <c r="B3048" s="26" t="s">
        <v>125</v>
      </c>
      <c r="C3048" s="27">
        <v>3049.8</v>
      </c>
      <c r="D3048" s="28">
        <v>46142</v>
      </c>
      <c r="E30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49" spans="1:5" ht="17.5" x14ac:dyDescent="0.35">
      <c r="A3049" s="25" t="s">
        <v>222</v>
      </c>
      <c r="B3049" s="26" t="s">
        <v>127</v>
      </c>
      <c r="C3049" s="27">
        <v>29002.32</v>
      </c>
      <c r="D3049" s="28">
        <v>45519</v>
      </c>
      <c r="E30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50" spans="1:5" ht="17.5" x14ac:dyDescent="0.35">
      <c r="A3050" s="25" t="s">
        <v>222</v>
      </c>
      <c r="B3050" s="26" t="s">
        <v>129</v>
      </c>
      <c r="C3050" s="27">
        <v>389.82</v>
      </c>
      <c r="D3050" s="28">
        <v>45961</v>
      </c>
      <c r="E30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51" spans="1:5" ht="17.5" x14ac:dyDescent="0.35">
      <c r="A3051" s="25" t="s">
        <v>223</v>
      </c>
      <c r="B3051" s="26" t="s">
        <v>70</v>
      </c>
      <c r="C3051" s="27">
        <v>15108.93</v>
      </c>
      <c r="D3051" s="28">
        <v>44880</v>
      </c>
      <c r="E30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052" spans="1:5" ht="17.5" x14ac:dyDescent="0.35">
      <c r="A3052" s="25" t="s">
        <v>223</v>
      </c>
      <c r="B3052" s="26" t="s">
        <v>71</v>
      </c>
      <c r="C3052" s="27">
        <v>15878.74</v>
      </c>
      <c r="D3052" s="28">
        <v>44925</v>
      </c>
      <c r="E30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053" spans="1:5" ht="17.5" x14ac:dyDescent="0.35">
      <c r="A3053" s="25" t="s">
        <v>223</v>
      </c>
      <c r="B3053" s="26" t="s">
        <v>72</v>
      </c>
      <c r="C3053" s="27">
        <v>13380.64</v>
      </c>
      <c r="D3053" s="28">
        <v>45139</v>
      </c>
      <c r="E30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054" spans="1:5" ht="17.5" x14ac:dyDescent="0.35">
      <c r="A3054" s="25" t="s">
        <v>224</v>
      </c>
      <c r="B3054" s="26" t="s">
        <v>76</v>
      </c>
      <c r="C3054" s="27">
        <v>10191.24</v>
      </c>
      <c r="D3054" s="28">
        <v>45519</v>
      </c>
      <c r="E30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55" spans="1:5" ht="17.5" x14ac:dyDescent="0.35">
      <c r="A3055" s="25" t="s">
        <v>224</v>
      </c>
      <c r="B3055" s="26" t="s">
        <v>78</v>
      </c>
      <c r="C3055" s="27">
        <v>9855.2900000000009</v>
      </c>
      <c r="D3055" s="28">
        <v>45519</v>
      </c>
      <c r="E30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56" spans="1:5" ht="17.5" x14ac:dyDescent="0.35">
      <c r="A3056" s="25" t="s">
        <v>224</v>
      </c>
      <c r="B3056" s="26" t="s">
        <v>80</v>
      </c>
      <c r="C3056" s="27">
        <v>9855.2900000000009</v>
      </c>
      <c r="D3056" s="28">
        <v>45877</v>
      </c>
      <c r="E30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57" spans="1:5" ht="17.5" x14ac:dyDescent="0.35">
      <c r="A3057" s="25" t="s">
        <v>224</v>
      </c>
      <c r="B3057" s="26" t="s">
        <v>82</v>
      </c>
      <c r="C3057" s="27">
        <v>11648.75</v>
      </c>
      <c r="D3057" s="28">
        <v>45519</v>
      </c>
      <c r="E30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58" spans="1:5" ht="17.5" x14ac:dyDescent="0.35">
      <c r="A3058" s="25" t="s">
        <v>224</v>
      </c>
      <c r="B3058" s="26" t="s">
        <v>84</v>
      </c>
      <c r="C3058" s="27">
        <v>9131.94</v>
      </c>
      <c r="D3058" s="28">
        <v>45519</v>
      </c>
      <c r="E30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59" spans="1:5" ht="17.5" x14ac:dyDescent="0.35">
      <c r="A3059" s="25" t="s">
        <v>224</v>
      </c>
      <c r="B3059" s="26" t="s">
        <v>86</v>
      </c>
      <c r="C3059" s="27">
        <v>18249.41</v>
      </c>
      <c r="D3059" s="28">
        <v>45877</v>
      </c>
      <c r="E30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60" spans="1:5" ht="17.5" x14ac:dyDescent="0.35">
      <c r="A3060" s="25" t="s">
        <v>224</v>
      </c>
      <c r="B3060" s="26" t="s">
        <v>70</v>
      </c>
      <c r="C3060" s="27">
        <v>27260.55</v>
      </c>
      <c r="D3060" s="28">
        <v>44880</v>
      </c>
      <c r="E30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061" spans="1:5" ht="17.5" x14ac:dyDescent="0.35">
      <c r="A3061" s="25" t="s">
        <v>224</v>
      </c>
      <c r="B3061" s="26" t="s">
        <v>71</v>
      </c>
      <c r="C3061" s="27">
        <v>28649.51</v>
      </c>
      <c r="D3061" s="28">
        <v>44925</v>
      </c>
      <c r="E30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062" spans="1:5" ht="17.5" x14ac:dyDescent="0.35">
      <c r="A3062" s="25" t="s">
        <v>224</v>
      </c>
      <c r="B3062" s="26" t="s">
        <v>72</v>
      </c>
      <c r="C3062" s="27">
        <v>24142.26</v>
      </c>
      <c r="D3062" s="28">
        <v>45140</v>
      </c>
      <c r="E30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063" spans="1:5" ht="17.5" x14ac:dyDescent="0.35">
      <c r="A3063" s="25" t="s">
        <v>224</v>
      </c>
      <c r="B3063" s="26" t="s">
        <v>73</v>
      </c>
      <c r="C3063" s="27">
        <v>30535.87</v>
      </c>
      <c r="D3063" s="28">
        <v>45504</v>
      </c>
      <c r="E30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64" spans="1:5" ht="17.5" x14ac:dyDescent="0.35">
      <c r="A3064" s="25" t="s">
        <v>224</v>
      </c>
      <c r="B3064" s="26" t="s">
        <v>93</v>
      </c>
      <c r="C3064" s="27">
        <v>30535.87</v>
      </c>
      <c r="D3064" s="28">
        <v>45877</v>
      </c>
      <c r="E30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65" spans="1:5" ht="17.5" x14ac:dyDescent="0.35">
      <c r="A3065" s="25" t="s">
        <v>224</v>
      </c>
      <c r="B3065" s="26" t="s">
        <v>74</v>
      </c>
      <c r="C3065" s="27">
        <v>13562.53</v>
      </c>
      <c r="D3065" s="28">
        <v>45412</v>
      </c>
      <c r="E30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066" spans="1:5" ht="17.5" x14ac:dyDescent="0.35">
      <c r="A3066" s="25" t="s">
        <v>224</v>
      </c>
      <c r="B3066" s="26" t="s">
        <v>96</v>
      </c>
      <c r="C3066" s="27">
        <v>9704.93</v>
      </c>
      <c r="D3066" s="28">
        <v>44985</v>
      </c>
      <c r="E30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067" spans="1:5" ht="17.5" x14ac:dyDescent="0.35">
      <c r="A3067" s="25" t="s">
        <v>224</v>
      </c>
      <c r="B3067" s="26" t="s">
        <v>98</v>
      </c>
      <c r="C3067" s="27">
        <v>22641.8</v>
      </c>
      <c r="D3067" s="28">
        <v>44985</v>
      </c>
      <c r="E30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068" spans="1:5" ht="17.5" x14ac:dyDescent="0.35">
      <c r="A3068" s="25" t="s">
        <v>224</v>
      </c>
      <c r="B3068" s="26" t="s">
        <v>100</v>
      </c>
      <c r="C3068" s="27">
        <v>17034.68</v>
      </c>
      <c r="D3068" s="28">
        <v>45140</v>
      </c>
      <c r="E30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069" spans="1:5" ht="17.5" x14ac:dyDescent="0.35">
      <c r="A3069" s="25" t="s">
        <v>224</v>
      </c>
      <c r="B3069" s="26" t="s">
        <v>102</v>
      </c>
      <c r="C3069" s="27">
        <v>26691.119999999999</v>
      </c>
      <c r="D3069" s="28">
        <v>45488</v>
      </c>
      <c r="E30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70" spans="1:5" ht="17.5" x14ac:dyDescent="0.35">
      <c r="A3070" s="25" t="s">
        <v>224</v>
      </c>
      <c r="B3070" s="26" t="s">
        <v>104</v>
      </c>
      <c r="C3070" s="27">
        <v>29532.86</v>
      </c>
      <c r="D3070" s="28">
        <v>45853</v>
      </c>
      <c r="E30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71" spans="1:5" ht="17.5" x14ac:dyDescent="0.35">
      <c r="A3071" s="25" t="s">
        <v>224</v>
      </c>
      <c r="B3071" s="26" t="s">
        <v>106</v>
      </c>
      <c r="C3071" s="27">
        <v>3852.12</v>
      </c>
      <c r="D3071" s="28">
        <v>45853</v>
      </c>
      <c r="E30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72" spans="1:5" ht="17.5" x14ac:dyDescent="0.35">
      <c r="A3072" s="25" t="s">
        <v>224</v>
      </c>
      <c r="B3072" s="26" t="s">
        <v>108</v>
      </c>
      <c r="C3072" s="27">
        <v>3664.55</v>
      </c>
      <c r="D3072" s="28">
        <v>45853</v>
      </c>
      <c r="E30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73" spans="1:5" ht="17.5" x14ac:dyDescent="0.35">
      <c r="A3073" s="25" t="s">
        <v>224</v>
      </c>
      <c r="B3073" s="26" t="s">
        <v>110</v>
      </c>
      <c r="C3073" s="27">
        <v>3852.12</v>
      </c>
      <c r="D3073" s="28">
        <v>46142</v>
      </c>
      <c r="E30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74" spans="1:5" ht="17.5" x14ac:dyDescent="0.35">
      <c r="A3074" s="25" t="s">
        <v>224</v>
      </c>
      <c r="B3074" s="26" t="s">
        <v>112</v>
      </c>
      <c r="C3074" s="27">
        <v>7356.99</v>
      </c>
      <c r="D3074" s="28">
        <v>45541</v>
      </c>
      <c r="E30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75" spans="1:5" ht="17.5" x14ac:dyDescent="0.35">
      <c r="A3075" s="25" t="s">
        <v>224</v>
      </c>
      <c r="B3075" s="26" t="s">
        <v>113</v>
      </c>
      <c r="C3075" s="27">
        <v>9257.26</v>
      </c>
      <c r="D3075" s="28">
        <v>45519</v>
      </c>
      <c r="E30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76" spans="1:5" ht="17.5" x14ac:dyDescent="0.35">
      <c r="A3076" s="25" t="s">
        <v>224</v>
      </c>
      <c r="B3076" s="26" t="s">
        <v>115</v>
      </c>
      <c r="C3076" s="27">
        <v>8975.1200000000008</v>
      </c>
      <c r="D3076" s="28">
        <v>45519</v>
      </c>
      <c r="E30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77" spans="1:5" ht="17.5" x14ac:dyDescent="0.35">
      <c r="A3077" s="25" t="s">
        <v>224</v>
      </c>
      <c r="B3077" s="26" t="s">
        <v>117</v>
      </c>
      <c r="C3077" s="27">
        <v>8975.1200000000008</v>
      </c>
      <c r="D3077" s="28">
        <v>45877</v>
      </c>
      <c r="E30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78" spans="1:5" ht="17.5" x14ac:dyDescent="0.35">
      <c r="A3078" s="25" t="s">
        <v>224</v>
      </c>
      <c r="B3078" s="26" t="s">
        <v>119</v>
      </c>
      <c r="C3078" s="27">
        <v>13666.66</v>
      </c>
      <c r="D3078" s="28">
        <v>45519</v>
      </c>
      <c r="E30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79" spans="1:5" ht="17.5" x14ac:dyDescent="0.35">
      <c r="A3079" s="25" t="s">
        <v>224</v>
      </c>
      <c r="B3079" s="26" t="s">
        <v>121</v>
      </c>
      <c r="C3079" s="27">
        <v>9020.91</v>
      </c>
      <c r="D3079" s="28">
        <v>45519</v>
      </c>
      <c r="E30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80" spans="1:5" ht="17.5" x14ac:dyDescent="0.35">
      <c r="A3080" s="25" t="s">
        <v>224</v>
      </c>
      <c r="B3080" s="26" t="s">
        <v>123</v>
      </c>
      <c r="C3080" s="27">
        <v>9020.91</v>
      </c>
      <c r="D3080" s="28">
        <v>45762</v>
      </c>
      <c r="E30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81" spans="1:5" ht="17.5" x14ac:dyDescent="0.35">
      <c r="A3081" s="25" t="s">
        <v>224</v>
      </c>
      <c r="B3081" s="26" t="s">
        <v>125</v>
      </c>
      <c r="C3081" s="27">
        <v>9020.91</v>
      </c>
      <c r="D3081" s="28">
        <v>46142</v>
      </c>
      <c r="E30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82" spans="1:5" ht="17.5" x14ac:dyDescent="0.35">
      <c r="A3082" s="25" t="s">
        <v>224</v>
      </c>
      <c r="B3082" s="26" t="s">
        <v>127</v>
      </c>
      <c r="C3082" s="27">
        <v>85784.92</v>
      </c>
      <c r="D3082" s="28">
        <v>45519</v>
      </c>
      <c r="E30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83" spans="1:5" ht="17.5" x14ac:dyDescent="0.35">
      <c r="A3083" s="25" t="s">
        <v>224</v>
      </c>
      <c r="B3083" s="26" t="s">
        <v>129</v>
      </c>
      <c r="C3083" s="27">
        <v>1153.02</v>
      </c>
      <c r="D3083" s="28">
        <v>45961</v>
      </c>
      <c r="E30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84" spans="1:5" ht="17.5" x14ac:dyDescent="0.35">
      <c r="A3084" s="25" t="s">
        <v>225</v>
      </c>
      <c r="B3084" s="26" t="s">
        <v>76</v>
      </c>
      <c r="C3084" s="27">
        <v>24144.59</v>
      </c>
      <c r="D3084" s="28">
        <v>45519</v>
      </c>
      <c r="E30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85" spans="1:5" ht="17.5" x14ac:dyDescent="0.35">
      <c r="A3085" s="25" t="s">
        <v>225</v>
      </c>
      <c r="B3085" s="26" t="s">
        <v>78</v>
      </c>
      <c r="C3085" s="27">
        <v>23348.67</v>
      </c>
      <c r="D3085" s="28">
        <v>45519</v>
      </c>
      <c r="E30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86" spans="1:5" ht="17.5" x14ac:dyDescent="0.35">
      <c r="A3086" s="25" t="s">
        <v>225</v>
      </c>
      <c r="B3086" s="26" t="s">
        <v>80</v>
      </c>
      <c r="C3086" s="27">
        <v>23348.67</v>
      </c>
      <c r="D3086" s="28">
        <v>45877</v>
      </c>
      <c r="E30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87" spans="1:5" ht="17.5" x14ac:dyDescent="0.35">
      <c r="A3087" s="25" t="s">
        <v>225</v>
      </c>
      <c r="B3087" s="26" t="s">
        <v>82</v>
      </c>
      <c r="C3087" s="27">
        <v>27597.65</v>
      </c>
      <c r="D3087" s="28">
        <v>45519</v>
      </c>
      <c r="E30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88" spans="1:5" ht="17.5" x14ac:dyDescent="0.35">
      <c r="A3088" s="25" t="s">
        <v>225</v>
      </c>
      <c r="B3088" s="26" t="s">
        <v>84</v>
      </c>
      <c r="C3088" s="27">
        <v>21634.94</v>
      </c>
      <c r="D3088" s="28">
        <v>45519</v>
      </c>
      <c r="E30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89" spans="1:5" ht="17.5" x14ac:dyDescent="0.35">
      <c r="A3089" s="25" t="s">
        <v>225</v>
      </c>
      <c r="B3089" s="26" t="s">
        <v>86</v>
      </c>
      <c r="C3089" s="27">
        <v>43235.6</v>
      </c>
      <c r="D3089" s="28">
        <v>45877</v>
      </c>
      <c r="E30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90" spans="1:5" ht="17.5" x14ac:dyDescent="0.35">
      <c r="A3090" s="25" t="s">
        <v>225</v>
      </c>
      <c r="B3090" s="26" t="s">
        <v>70</v>
      </c>
      <c r="C3090" s="27">
        <v>64584.35</v>
      </c>
      <c r="D3090" s="28">
        <v>44880</v>
      </c>
      <c r="E30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091" spans="1:5" ht="17.5" x14ac:dyDescent="0.35">
      <c r="A3091" s="25" t="s">
        <v>225</v>
      </c>
      <c r="B3091" s="26" t="s">
        <v>71</v>
      </c>
      <c r="C3091" s="27">
        <v>67875</v>
      </c>
      <c r="D3091" s="28">
        <v>44925</v>
      </c>
      <c r="E30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092" spans="1:5" ht="17.5" x14ac:dyDescent="0.35">
      <c r="A3092" s="25" t="s">
        <v>225</v>
      </c>
      <c r="B3092" s="26" t="s">
        <v>72</v>
      </c>
      <c r="C3092" s="27">
        <v>57196.65</v>
      </c>
      <c r="D3092" s="28">
        <v>45140</v>
      </c>
      <c r="E30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093" spans="1:5" ht="17.5" x14ac:dyDescent="0.35">
      <c r="A3093" s="25" t="s">
        <v>225</v>
      </c>
      <c r="B3093" s="26" t="s">
        <v>73</v>
      </c>
      <c r="C3093" s="27">
        <v>72344.070000000007</v>
      </c>
      <c r="D3093" s="28">
        <v>45504</v>
      </c>
      <c r="E30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94" spans="1:5" ht="17.5" x14ac:dyDescent="0.35">
      <c r="A3094" s="25" t="s">
        <v>225</v>
      </c>
      <c r="B3094" s="26" t="s">
        <v>93</v>
      </c>
      <c r="C3094" s="27">
        <v>72344.070000000007</v>
      </c>
      <c r="D3094" s="28">
        <v>45877</v>
      </c>
      <c r="E30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95" spans="1:5" ht="17.5" x14ac:dyDescent="0.35">
      <c r="A3095" s="25" t="s">
        <v>225</v>
      </c>
      <c r="B3095" s="26" t="s">
        <v>74</v>
      </c>
      <c r="C3095" s="27">
        <v>32131.68</v>
      </c>
      <c r="D3095" s="28">
        <v>45412</v>
      </c>
      <c r="E30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096" spans="1:5" ht="17.5" x14ac:dyDescent="0.35">
      <c r="A3096" s="25" t="s">
        <v>225</v>
      </c>
      <c r="B3096" s="26" t="s">
        <v>102</v>
      </c>
      <c r="C3096" s="27">
        <v>63235.29</v>
      </c>
      <c r="D3096" s="28">
        <v>45488</v>
      </c>
      <c r="E30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097" spans="1:5" ht="17.5" x14ac:dyDescent="0.35">
      <c r="A3097" s="25" t="s">
        <v>225</v>
      </c>
      <c r="B3097" s="26" t="s">
        <v>104</v>
      </c>
      <c r="C3097" s="27">
        <v>69967.78</v>
      </c>
      <c r="D3097" s="28">
        <v>45853</v>
      </c>
      <c r="E30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98" spans="1:5" ht="17.5" x14ac:dyDescent="0.35">
      <c r="A3098" s="25" t="s">
        <v>225</v>
      </c>
      <c r="B3098" s="26" t="s">
        <v>106</v>
      </c>
      <c r="C3098" s="27">
        <v>9126.26</v>
      </c>
      <c r="D3098" s="28">
        <v>45853</v>
      </c>
      <c r="E30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099" spans="1:5" ht="17.5" x14ac:dyDescent="0.35">
      <c r="A3099" s="25" t="s">
        <v>225</v>
      </c>
      <c r="B3099" s="26" t="s">
        <v>108</v>
      </c>
      <c r="C3099" s="27">
        <v>8681.86</v>
      </c>
      <c r="D3099" s="28">
        <v>45853</v>
      </c>
      <c r="E30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00" spans="1:5" ht="17.5" x14ac:dyDescent="0.35">
      <c r="A3100" s="25" t="s">
        <v>225</v>
      </c>
      <c r="B3100" s="26" t="s">
        <v>110</v>
      </c>
      <c r="C3100" s="27">
        <v>9126.26</v>
      </c>
      <c r="D3100" s="28">
        <v>46142</v>
      </c>
      <c r="E31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01" spans="1:5" ht="17.5" x14ac:dyDescent="0.35">
      <c r="A3101" s="25" t="s">
        <v>225</v>
      </c>
      <c r="B3101" s="26" t="s">
        <v>112</v>
      </c>
      <c r="C3101" s="27">
        <v>17429.810000000001</v>
      </c>
      <c r="D3101" s="28">
        <v>45541</v>
      </c>
      <c r="E31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02" spans="1:5" ht="17.5" x14ac:dyDescent="0.35">
      <c r="A3102" s="25" t="s">
        <v>225</v>
      </c>
      <c r="B3102" s="26" t="s">
        <v>113</v>
      </c>
      <c r="C3102" s="27">
        <v>21931.83</v>
      </c>
      <c r="D3102" s="28">
        <v>45519</v>
      </c>
      <c r="E31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03" spans="1:5" ht="17.5" x14ac:dyDescent="0.35">
      <c r="A3103" s="25" t="s">
        <v>225</v>
      </c>
      <c r="B3103" s="26" t="s">
        <v>115</v>
      </c>
      <c r="C3103" s="27">
        <v>21263.41</v>
      </c>
      <c r="D3103" s="28">
        <v>45519</v>
      </c>
      <c r="E31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04" spans="1:5" ht="17.5" x14ac:dyDescent="0.35">
      <c r="A3104" s="25" t="s">
        <v>225</v>
      </c>
      <c r="B3104" s="26" t="s">
        <v>117</v>
      </c>
      <c r="C3104" s="27">
        <v>21263.41</v>
      </c>
      <c r="D3104" s="28">
        <v>45877</v>
      </c>
      <c r="E31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05" spans="1:5" ht="17.5" x14ac:dyDescent="0.35">
      <c r="A3105" s="25" t="s">
        <v>225</v>
      </c>
      <c r="B3105" s="26" t="s">
        <v>119</v>
      </c>
      <c r="C3105" s="27">
        <v>32378.37</v>
      </c>
      <c r="D3105" s="28">
        <v>45519</v>
      </c>
      <c r="E31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06" spans="1:5" ht="17.5" x14ac:dyDescent="0.35">
      <c r="A3106" s="25" t="s">
        <v>225</v>
      </c>
      <c r="B3106" s="26" t="s">
        <v>121</v>
      </c>
      <c r="C3106" s="27">
        <v>21371.89</v>
      </c>
      <c r="D3106" s="28">
        <v>45519</v>
      </c>
      <c r="E31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07" spans="1:5" ht="17.5" x14ac:dyDescent="0.35">
      <c r="A3107" s="25" t="s">
        <v>225</v>
      </c>
      <c r="B3107" s="26" t="s">
        <v>123</v>
      </c>
      <c r="C3107" s="27">
        <v>21371.89</v>
      </c>
      <c r="D3107" s="28">
        <v>45762</v>
      </c>
      <c r="E31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08" spans="1:5" ht="17.5" x14ac:dyDescent="0.35">
      <c r="A3108" s="25" t="s">
        <v>225</v>
      </c>
      <c r="B3108" s="26" t="s">
        <v>125</v>
      </c>
      <c r="C3108" s="27">
        <v>21371.89</v>
      </c>
      <c r="D3108" s="28">
        <v>46142</v>
      </c>
      <c r="E31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09" spans="1:5" ht="17.5" x14ac:dyDescent="0.35">
      <c r="A3109" s="25" t="s">
        <v>225</v>
      </c>
      <c r="B3109" s="26" t="s">
        <v>127</v>
      </c>
      <c r="C3109" s="27">
        <v>203237.39</v>
      </c>
      <c r="D3109" s="28">
        <v>45519</v>
      </c>
      <c r="E31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10" spans="1:5" ht="17.5" x14ac:dyDescent="0.35">
      <c r="A3110" s="25" t="s">
        <v>225</v>
      </c>
      <c r="B3110" s="26" t="s">
        <v>129</v>
      </c>
      <c r="C3110" s="27">
        <v>2731.69</v>
      </c>
      <c r="D3110" s="28">
        <v>45961</v>
      </c>
      <c r="E31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11" spans="1:5" ht="17.5" x14ac:dyDescent="0.35">
      <c r="A3111" s="25" t="s">
        <v>226</v>
      </c>
      <c r="B3111" s="26" t="s">
        <v>76</v>
      </c>
      <c r="C3111" s="27">
        <v>6670.23</v>
      </c>
      <c r="D3111" s="28">
        <v>45519</v>
      </c>
      <c r="E31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12" spans="1:5" ht="17.5" x14ac:dyDescent="0.35">
      <c r="A3112" s="25" t="s">
        <v>226</v>
      </c>
      <c r="B3112" s="26" t="s">
        <v>78</v>
      </c>
      <c r="C3112" s="27">
        <v>6450.34</v>
      </c>
      <c r="D3112" s="28">
        <v>45519</v>
      </c>
      <c r="E31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13" spans="1:5" ht="17.5" x14ac:dyDescent="0.35">
      <c r="A3113" s="25" t="s">
        <v>226</v>
      </c>
      <c r="B3113" s="26" t="s">
        <v>80</v>
      </c>
      <c r="C3113" s="27">
        <v>6450.34</v>
      </c>
      <c r="D3113" s="28">
        <v>45877</v>
      </c>
      <c r="E31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14" spans="1:5" ht="17.5" x14ac:dyDescent="0.35">
      <c r="A3114" s="25" t="s">
        <v>226</v>
      </c>
      <c r="B3114" s="26" t="s">
        <v>82</v>
      </c>
      <c r="C3114" s="27">
        <v>7624.17</v>
      </c>
      <c r="D3114" s="28">
        <v>45519</v>
      </c>
      <c r="E31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15" spans="1:5" ht="17.5" x14ac:dyDescent="0.35">
      <c r="A3115" s="25" t="s">
        <v>226</v>
      </c>
      <c r="B3115" s="26" t="s">
        <v>84</v>
      </c>
      <c r="C3115" s="27">
        <v>5976.91</v>
      </c>
      <c r="D3115" s="28">
        <v>45519</v>
      </c>
      <c r="E31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16" spans="1:5" ht="17.5" x14ac:dyDescent="0.35">
      <c r="A3116" s="25" t="s">
        <v>226</v>
      </c>
      <c r="B3116" s="26" t="s">
        <v>86</v>
      </c>
      <c r="C3116" s="27">
        <v>11944.34</v>
      </c>
      <c r="D3116" s="28">
        <v>45877</v>
      </c>
      <c r="E31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17" spans="1:5" ht="17.5" x14ac:dyDescent="0.35">
      <c r="A3117" s="25" t="s">
        <v>226</v>
      </c>
      <c r="B3117" s="26" t="s">
        <v>70</v>
      </c>
      <c r="C3117" s="27">
        <v>17842.18</v>
      </c>
      <c r="D3117" s="28">
        <v>44880</v>
      </c>
      <c r="E31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118" spans="1:5" ht="17.5" x14ac:dyDescent="0.35">
      <c r="A3118" s="25" t="s">
        <v>226</v>
      </c>
      <c r="B3118" s="26" t="s">
        <v>71</v>
      </c>
      <c r="C3118" s="27">
        <v>18751.27</v>
      </c>
      <c r="D3118" s="28">
        <v>44925</v>
      </c>
      <c r="E31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119" spans="1:5" ht="17.5" x14ac:dyDescent="0.35">
      <c r="A3119" s="25" t="s">
        <v>226</v>
      </c>
      <c r="B3119" s="26" t="s">
        <v>72</v>
      </c>
      <c r="C3119" s="27">
        <v>15801.25</v>
      </c>
      <c r="D3119" s="28">
        <v>45139</v>
      </c>
      <c r="E31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120" spans="1:5" ht="17.5" x14ac:dyDescent="0.35">
      <c r="A3120" s="25" t="s">
        <v>226</v>
      </c>
      <c r="B3120" s="26" t="s">
        <v>73</v>
      </c>
      <c r="C3120" s="27">
        <v>19985.900000000001</v>
      </c>
      <c r="D3120" s="28">
        <v>45504</v>
      </c>
      <c r="E31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21" spans="1:5" ht="17.5" x14ac:dyDescent="0.35">
      <c r="A3121" s="25" t="s">
        <v>226</v>
      </c>
      <c r="B3121" s="26" t="s">
        <v>93</v>
      </c>
      <c r="C3121" s="27">
        <v>19985.900000000001</v>
      </c>
      <c r="D3121" s="28">
        <v>45877</v>
      </c>
      <c r="E31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22" spans="1:5" ht="17.5" x14ac:dyDescent="0.35">
      <c r="A3122" s="25" t="s">
        <v>226</v>
      </c>
      <c r="B3122" s="26" t="s">
        <v>74</v>
      </c>
      <c r="C3122" s="27">
        <v>8876.75</v>
      </c>
      <c r="D3122" s="28">
        <v>45412</v>
      </c>
      <c r="E31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123" spans="1:5" ht="17.5" x14ac:dyDescent="0.35">
      <c r="A3123" s="25" t="s">
        <v>226</v>
      </c>
      <c r="B3123" s="26" t="s">
        <v>96</v>
      </c>
      <c r="C3123" s="27">
        <v>6351.93</v>
      </c>
      <c r="D3123" s="28">
        <v>44985</v>
      </c>
      <c r="E31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124" spans="1:5" ht="17.5" x14ac:dyDescent="0.35">
      <c r="A3124" s="25" t="s">
        <v>226</v>
      </c>
      <c r="B3124" s="26" t="s">
        <v>98</v>
      </c>
      <c r="C3124" s="27">
        <v>14819.19</v>
      </c>
      <c r="D3124" s="28">
        <v>44985</v>
      </c>
      <c r="E31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125" spans="1:5" ht="17.5" x14ac:dyDescent="0.35">
      <c r="A3125" s="25" t="s">
        <v>226</v>
      </c>
      <c r="B3125" s="26" t="s">
        <v>100</v>
      </c>
      <c r="C3125" s="27">
        <v>11149.29</v>
      </c>
      <c r="D3125" s="28">
        <v>45127</v>
      </c>
      <c r="E31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126" spans="1:5" ht="17.5" x14ac:dyDescent="0.35">
      <c r="A3126" s="25" t="s">
        <v>226</v>
      </c>
      <c r="B3126" s="26" t="s">
        <v>102</v>
      </c>
      <c r="C3126" s="27">
        <v>17469.490000000002</v>
      </c>
      <c r="D3126" s="28">
        <v>45488</v>
      </c>
      <c r="E31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27" spans="1:5" ht="17.5" x14ac:dyDescent="0.35">
      <c r="A3127" s="25" t="s">
        <v>226</v>
      </c>
      <c r="B3127" s="26" t="s">
        <v>104</v>
      </c>
      <c r="C3127" s="27">
        <v>19329.419999999998</v>
      </c>
      <c r="D3127" s="28">
        <v>45853</v>
      </c>
      <c r="E31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28" spans="1:5" ht="17.5" x14ac:dyDescent="0.35">
      <c r="A3128" s="25" t="s">
        <v>226</v>
      </c>
      <c r="B3128" s="26" t="s">
        <v>106</v>
      </c>
      <c r="C3128" s="27">
        <v>2521.2399999999998</v>
      </c>
      <c r="D3128" s="28">
        <v>45853</v>
      </c>
      <c r="E31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29" spans="1:5" ht="17.5" x14ac:dyDescent="0.35">
      <c r="A3129" s="25" t="s">
        <v>226</v>
      </c>
      <c r="B3129" s="26" t="s">
        <v>108</v>
      </c>
      <c r="C3129" s="27">
        <v>2398.4699999999998</v>
      </c>
      <c r="D3129" s="28">
        <v>45853</v>
      </c>
      <c r="E31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30" spans="1:5" ht="17.5" x14ac:dyDescent="0.35">
      <c r="A3130" s="25" t="s">
        <v>226</v>
      </c>
      <c r="B3130" s="26" t="s">
        <v>110</v>
      </c>
      <c r="C3130" s="27">
        <v>2521.2399999999998</v>
      </c>
      <c r="D3130" s="28">
        <v>46142</v>
      </c>
      <c r="E31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31" spans="1:5" ht="17.5" x14ac:dyDescent="0.35">
      <c r="A3131" s="25" t="s">
        <v>226</v>
      </c>
      <c r="B3131" s="26" t="s">
        <v>112</v>
      </c>
      <c r="C3131" s="27">
        <v>4815.1899999999996</v>
      </c>
      <c r="D3131" s="28">
        <v>45546</v>
      </c>
      <c r="E31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32" spans="1:5" ht="17.5" x14ac:dyDescent="0.35">
      <c r="A3132" s="25" t="s">
        <v>226</v>
      </c>
      <c r="B3132" s="26" t="s">
        <v>113</v>
      </c>
      <c r="C3132" s="27">
        <v>6058.93</v>
      </c>
      <c r="D3132" s="28">
        <v>45519</v>
      </c>
      <c r="E31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33" spans="1:5" ht="17.5" x14ac:dyDescent="0.35">
      <c r="A3133" s="25" t="s">
        <v>226</v>
      </c>
      <c r="B3133" s="26" t="s">
        <v>115</v>
      </c>
      <c r="C3133" s="27">
        <v>5874.27</v>
      </c>
      <c r="D3133" s="28">
        <v>45519</v>
      </c>
      <c r="E31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34" spans="1:5" ht="17.5" x14ac:dyDescent="0.35">
      <c r="A3134" s="25" t="s">
        <v>226</v>
      </c>
      <c r="B3134" s="26" t="s">
        <v>117</v>
      </c>
      <c r="C3134" s="27">
        <v>5874.27</v>
      </c>
      <c r="D3134" s="28">
        <v>45877</v>
      </c>
      <c r="E31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35" spans="1:5" ht="17.5" x14ac:dyDescent="0.35">
      <c r="A3135" s="25" t="s">
        <v>226</v>
      </c>
      <c r="B3135" s="26" t="s">
        <v>119</v>
      </c>
      <c r="C3135" s="27">
        <v>8944.9</v>
      </c>
      <c r="D3135" s="28">
        <v>45519</v>
      </c>
      <c r="E31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36" spans="1:5" ht="17.5" x14ac:dyDescent="0.35">
      <c r="A3136" s="25" t="s">
        <v>226</v>
      </c>
      <c r="B3136" s="26" t="s">
        <v>121</v>
      </c>
      <c r="C3136" s="27">
        <v>5904.23</v>
      </c>
      <c r="D3136" s="28">
        <v>45519</v>
      </c>
      <c r="E31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37" spans="1:5" ht="17.5" x14ac:dyDescent="0.35">
      <c r="A3137" s="25" t="s">
        <v>226</v>
      </c>
      <c r="B3137" s="26" t="s">
        <v>123</v>
      </c>
      <c r="C3137" s="27">
        <v>5904.23</v>
      </c>
      <c r="D3137" s="28">
        <v>45762</v>
      </c>
      <c r="E31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38" spans="1:5" ht="17.5" x14ac:dyDescent="0.35">
      <c r="A3138" s="25" t="s">
        <v>226</v>
      </c>
      <c r="B3138" s="26" t="s">
        <v>125</v>
      </c>
      <c r="C3138" s="27">
        <v>5904.23</v>
      </c>
      <c r="D3138" s="28">
        <v>46142</v>
      </c>
      <c r="E31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39" spans="1:5" ht="17.5" x14ac:dyDescent="0.35">
      <c r="A3139" s="25" t="s">
        <v>226</v>
      </c>
      <c r="B3139" s="26" t="s">
        <v>127</v>
      </c>
      <c r="C3139" s="27">
        <v>56146.720000000001</v>
      </c>
      <c r="D3139" s="28">
        <v>45519</v>
      </c>
      <c r="E31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40" spans="1:5" ht="17.5" x14ac:dyDescent="0.35">
      <c r="A3140" s="25" t="s">
        <v>226</v>
      </c>
      <c r="B3140" s="26" t="s">
        <v>129</v>
      </c>
      <c r="C3140" s="27">
        <v>754.66</v>
      </c>
      <c r="D3140" s="28">
        <v>45961</v>
      </c>
      <c r="E31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41" spans="1:5" ht="17.5" x14ac:dyDescent="0.35">
      <c r="A3141" s="25" t="s">
        <v>227</v>
      </c>
      <c r="B3141" s="26" t="s">
        <v>76</v>
      </c>
      <c r="C3141" s="27">
        <v>10540.06</v>
      </c>
      <c r="D3141" s="28">
        <v>45519</v>
      </c>
      <c r="E31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42" spans="1:5" ht="17.5" x14ac:dyDescent="0.35">
      <c r="A3142" s="25" t="s">
        <v>227</v>
      </c>
      <c r="B3142" s="26" t="s">
        <v>78</v>
      </c>
      <c r="C3142" s="27">
        <v>10192.61</v>
      </c>
      <c r="D3142" s="28">
        <v>45519</v>
      </c>
      <c r="E31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43" spans="1:5" ht="17.5" x14ac:dyDescent="0.35">
      <c r="A3143" s="25" t="s">
        <v>227</v>
      </c>
      <c r="B3143" s="26" t="s">
        <v>80</v>
      </c>
      <c r="C3143" s="27">
        <v>10192.61</v>
      </c>
      <c r="D3143" s="28">
        <v>45877</v>
      </c>
      <c r="E31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44" spans="1:5" ht="17.5" x14ac:dyDescent="0.35">
      <c r="A3144" s="25" t="s">
        <v>227</v>
      </c>
      <c r="B3144" s="26" t="s">
        <v>82</v>
      </c>
      <c r="C3144" s="27">
        <v>12047.46</v>
      </c>
      <c r="D3144" s="28">
        <v>45519</v>
      </c>
      <c r="E31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45" spans="1:5" ht="17.5" x14ac:dyDescent="0.35">
      <c r="A3145" s="25" t="s">
        <v>227</v>
      </c>
      <c r="B3145" s="26" t="s">
        <v>84</v>
      </c>
      <c r="C3145" s="27">
        <v>9444.5</v>
      </c>
      <c r="D3145" s="28">
        <v>45519</v>
      </c>
      <c r="E31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46" spans="1:5" ht="17.5" x14ac:dyDescent="0.35">
      <c r="A3146" s="25" t="s">
        <v>227</v>
      </c>
      <c r="B3146" s="26" t="s">
        <v>86</v>
      </c>
      <c r="C3146" s="27">
        <v>18874.04</v>
      </c>
      <c r="D3146" s="28">
        <v>45877</v>
      </c>
      <c r="E31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47" spans="1:5" ht="17.5" x14ac:dyDescent="0.35">
      <c r="A3147" s="25" t="s">
        <v>227</v>
      </c>
      <c r="B3147" s="26" t="s">
        <v>70</v>
      </c>
      <c r="C3147" s="27">
        <v>28193.599999999999</v>
      </c>
      <c r="D3147" s="28">
        <v>44880</v>
      </c>
      <c r="E31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148" spans="1:5" ht="17.5" x14ac:dyDescent="0.35">
      <c r="A3148" s="25" t="s">
        <v>227</v>
      </c>
      <c r="B3148" s="26" t="s">
        <v>71</v>
      </c>
      <c r="C3148" s="27">
        <v>29630.1</v>
      </c>
      <c r="D3148" s="28">
        <v>44925</v>
      </c>
      <c r="E31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149" spans="1:5" ht="17.5" x14ac:dyDescent="0.35">
      <c r="A3149" s="25" t="s">
        <v>227</v>
      </c>
      <c r="B3149" s="26" t="s">
        <v>72</v>
      </c>
      <c r="C3149" s="27">
        <v>24968.58</v>
      </c>
      <c r="D3149" s="28">
        <v>45140</v>
      </c>
      <c r="E31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150" spans="1:5" ht="17.5" x14ac:dyDescent="0.35">
      <c r="A3150" s="25" t="s">
        <v>227</v>
      </c>
      <c r="B3150" s="26" t="s">
        <v>73</v>
      </c>
      <c r="C3150" s="27">
        <v>31581.03</v>
      </c>
      <c r="D3150" s="28">
        <v>45504</v>
      </c>
      <c r="E31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51" spans="1:5" ht="17.5" x14ac:dyDescent="0.35">
      <c r="A3151" s="25" t="s">
        <v>227</v>
      </c>
      <c r="B3151" s="26" t="s">
        <v>93</v>
      </c>
      <c r="C3151" s="27">
        <v>31581.03</v>
      </c>
      <c r="D3151" s="28">
        <v>45877</v>
      </c>
      <c r="E31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52" spans="1:5" ht="17.5" x14ac:dyDescent="0.35">
      <c r="A3152" s="25" t="s">
        <v>227</v>
      </c>
      <c r="B3152" s="26" t="s">
        <v>74</v>
      </c>
      <c r="C3152" s="27">
        <v>14026.74</v>
      </c>
      <c r="D3152" s="28">
        <v>45412</v>
      </c>
      <c r="E31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153" spans="1:5" ht="17.5" x14ac:dyDescent="0.35">
      <c r="A3153" s="25" t="s">
        <v>227</v>
      </c>
      <c r="B3153" s="26" t="s">
        <v>96</v>
      </c>
      <c r="C3153" s="27">
        <v>10037.1</v>
      </c>
      <c r="D3153" s="28">
        <v>44985</v>
      </c>
      <c r="E31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154" spans="1:5" ht="17.5" x14ac:dyDescent="0.35">
      <c r="A3154" s="25" t="s">
        <v>227</v>
      </c>
      <c r="B3154" s="26" t="s">
        <v>98</v>
      </c>
      <c r="C3154" s="27">
        <v>23416.77</v>
      </c>
      <c r="D3154" s="28">
        <v>44985</v>
      </c>
      <c r="E31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155" spans="1:5" ht="17.5" x14ac:dyDescent="0.35">
      <c r="A3155" s="25" t="s">
        <v>227</v>
      </c>
      <c r="B3155" s="26" t="s">
        <v>100</v>
      </c>
      <c r="C3155" s="27">
        <v>17617.72</v>
      </c>
      <c r="D3155" s="28">
        <v>45127</v>
      </c>
      <c r="E31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156" spans="1:5" ht="17.5" x14ac:dyDescent="0.35">
      <c r="A3156" s="25" t="s">
        <v>227</v>
      </c>
      <c r="B3156" s="26" t="s">
        <v>102</v>
      </c>
      <c r="C3156" s="27">
        <v>27604.69</v>
      </c>
      <c r="D3156" s="28">
        <v>45488</v>
      </c>
      <c r="E31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57" spans="1:5" ht="17.5" x14ac:dyDescent="0.35">
      <c r="A3157" s="25" t="s">
        <v>227</v>
      </c>
      <c r="B3157" s="26" t="s">
        <v>104</v>
      </c>
      <c r="C3157" s="27">
        <v>30543.68</v>
      </c>
      <c r="D3157" s="28">
        <v>45853</v>
      </c>
      <c r="E31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58" spans="1:5" ht="17.5" x14ac:dyDescent="0.35">
      <c r="A3158" s="25" t="s">
        <v>227</v>
      </c>
      <c r="B3158" s="26" t="s">
        <v>106</v>
      </c>
      <c r="C3158" s="27">
        <v>3983.97</v>
      </c>
      <c r="D3158" s="28">
        <v>45853</v>
      </c>
      <c r="E31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59" spans="1:5" ht="17.5" x14ac:dyDescent="0.35">
      <c r="A3159" s="25" t="s">
        <v>227</v>
      </c>
      <c r="B3159" s="26" t="s">
        <v>108</v>
      </c>
      <c r="C3159" s="27">
        <v>3789.97</v>
      </c>
      <c r="D3159" s="28">
        <v>45853</v>
      </c>
      <c r="E31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60" spans="1:5" ht="17.5" x14ac:dyDescent="0.35">
      <c r="A3160" s="25" t="s">
        <v>227</v>
      </c>
      <c r="B3160" s="26" t="s">
        <v>110</v>
      </c>
      <c r="C3160" s="27">
        <v>3983.97</v>
      </c>
      <c r="D3160" s="28">
        <v>46142</v>
      </c>
      <c r="E31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61" spans="1:5" ht="17.5" x14ac:dyDescent="0.35">
      <c r="A3161" s="25" t="s">
        <v>227</v>
      </c>
      <c r="B3161" s="26" t="s">
        <v>112</v>
      </c>
      <c r="C3161" s="27">
        <v>7608.8</v>
      </c>
      <c r="D3161" s="28">
        <v>45541</v>
      </c>
      <c r="E31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62" spans="1:5" ht="17.5" x14ac:dyDescent="0.35">
      <c r="A3162" s="25" t="s">
        <v>227</v>
      </c>
      <c r="B3162" s="26" t="s">
        <v>113</v>
      </c>
      <c r="C3162" s="27">
        <v>9574.11</v>
      </c>
      <c r="D3162" s="28">
        <v>45519</v>
      </c>
      <c r="E31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63" spans="1:5" ht="17.5" x14ac:dyDescent="0.35">
      <c r="A3163" s="25" t="s">
        <v>227</v>
      </c>
      <c r="B3163" s="26" t="s">
        <v>115</v>
      </c>
      <c r="C3163" s="27">
        <v>9282.31</v>
      </c>
      <c r="D3163" s="28">
        <v>45519</v>
      </c>
      <c r="E31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64" spans="1:5" ht="17.5" x14ac:dyDescent="0.35">
      <c r="A3164" s="25" t="s">
        <v>227</v>
      </c>
      <c r="B3164" s="26" t="s">
        <v>117</v>
      </c>
      <c r="C3164" s="27">
        <v>9282.31</v>
      </c>
      <c r="D3164" s="28">
        <v>45877</v>
      </c>
      <c r="E31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65" spans="1:5" ht="17.5" x14ac:dyDescent="0.35">
      <c r="A3165" s="25" t="s">
        <v>227</v>
      </c>
      <c r="B3165" s="26" t="s">
        <v>119</v>
      </c>
      <c r="C3165" s="27">
        <v>14134.43</v>
      </c>
      <c r="D3165" s="28">
        <v>45519</v>
      </c>
      <c r="E31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66" spans="1:5" ht="17.5" x14ac:dyDescent="0.35">
      <c r="A3166" s="25" t="s">
        <v>227</v>
      </c>
      <c r="B3166" s="26" t="s">
        <v>121</v>
      </c>
      <c r="C3166" s="27">
        <v>9329.67</v>
      </c>
      <c r="D3166" s="28">
        <v>45519</v>
      </c>
      <c r="E31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67" spans="1:5" ht="17.5" x14ac:dyDescent="0.35">
      <c r="A3167" s="25" t="s">
        <v>227</v>
      </c>
      <c r="B3167" s="26" t="s">
        <v>123</v>
      </c>
      <c r="C3167" s="27">
        <v>9329.67</v>
      </c>
      <c r="D3167" s="28">
        <v>45762</v>
      </c>
      <c r="E31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68" spans="1:5" ht="17.5" x14ac:dyDescent="0.35">
      <c r="A3168" s="25" t="s">
        <v>227</v>
      </c>
      <c r="B3168" s="26" t="s">
        <v>125</v>
      </c>
      <c r="C3168" s="27">
        <v>9329.67</v>
      </c>
      <c r="D3168" s="28">
        <v>46142</v>
      </c>
      <c r="E31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69" spans="1:5" ht="17.5" x14ac:dyDescent="0.35">
      <c r="A3169" s="25" t="s">
        <v>227</v>
      </c>
      <c r="B3169" s="26" t="s">
        <v>127</v>
      </c>
      <c r="C3169" s="27">
        <v>88721.1</v>
      </c>
      <c r="D3169" s="28">
        <v>45519</v>
      </c>
      <c r="E31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70" spans="1:5" ht="17.5" x14ac:dyDescent="0.35">
      <c r="A3170" s="25" t="s">
        <v>227</v>
      </c>
      <c r="B3170" s="26" t="s">
        <v>129</v>
      </c>
      <c r="C3170" s="27">
        <v>1192.49</v>
      </c>
      <c r="D3170" s="28">
        <v>45961</v>
      </c>
      <c r="E31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71" spans="1:5" ht="17.5" x14ac:dyDescent="0.35">
      <c r="A3171" s="25" t="s">
        <v>228</v>
      </c>
      <c r="B3171" s="26" t="s">
        <v>76</v>
      </c>
      <c r="C3171" s="27">
        <v>1955.94</v>
      </c>
      <c r="D3171" s="28">
        <v>45519</v>
      </c>
      <c r="E31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72" spans="1:5" ht="17.5" x14ac:dyDescent="0.35">
      <c r="A3172" s="25" t="s">
        <v>228</v>
      </c>
      <c r="B3172" s="26" t="s">
        <v>78</v>
      </c>
      <c r="C3172" s="27">
        <v>1891.46</v>
      </c>
      <c r="D3172" s="28">
        <v>45519</v>
      </c>
      <c r="E31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73" spans="1:5" ht="17.5" x14ac:dyDescent="0.35">
      <c r="A3173" s="25" t="s">
        <v>228</v>
      </c>
      <c r="B3173" s="26" t="s">
        <v>80</v>
      </c>
      <c r="C3173" s="27">
        <v>1891.46</v>
      </c>
      <c r="D3173" s="28">
        <v>45877</v>
      </c>
      <c r="E31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74" spans="1:5" ht="17.5" x14ac:dyDescent="0.35">
      <c r="A3174" s="25" t="s">
        <v>228</v>
      </c>
      <c r="B3174" s="26" t="s">
        <v>82</v>
      </c>
      <c r="C3174" s="27">
        <v>2235.67</v>
      </c>
      <c r="D3174" s="28">
        <v>45519</v>
      </c>
      <c r="E31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75" spans="1:5" ht="17.5" x14ac:dyDescent="0.35">
      <c r="A3175" s="25" t="s">
        <v>228</v>
      </c>
      <c r="B3175" s="26" t="s">
        <v>84</v>
      </c>
      <c r="C3175" s="27">
        <v>1752.63</v>
      </c>
      <c r="D3175" s="28">
        <v>45519</v>
      </c>
      <c r="E31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76" spans="1:5" ht="17.5" x14ac:dyDescent="0.35">
      <c r="A3176" s="25" t="s">
        <v>228</v>
      </c>
      <c r="B3176" s="26" t="s">
        <v>86</v>
      </c>
      <c r="C3176" s="27">
        <v>3502.49</v>
      </c>
      <c r="D3176" s="28">
        <v>45877</v>
      </c>
      <c r="E31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77" spans="1:5" ht="17.5" x14ac:dyDescent="0.35">
      <c r="A3177" s="25" t="s">
        <v>228</v>
      </c>
      <c r="B3177" s="26" t="s">
        <v>70</v>
      </c>
      <c r="C3177" s="27">
        <v>5231.9399999999996</v>
      </c>
      <c r="D3177" s="28">
        <v>44880</v>
      </c>
      <c r="E31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178" spans="1:5" ht="17.5" x14ac:dyDescent="0.35">
      <c r="A3178" s="25" t="s">
        <v>228</v>
      </c>
      <c r="B3178" s="26" t="s">
        <v>71</v>
      </c>
      <c r="C3178" s="27">
        <v>5498.51</v>
      </c>
      <c r="D3178" s="28">
        <v>44925</v>
      </c>
      <c r="E31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179" spans="1:5" ht="17.5" x14ac:dyDescent="0.35">
      <c r="A3179" s="25" t="s">
        <v>228</v>
      </c>
      <c r="B3179" s="26" t="s">
        <v>72</v>
      </c>
      <c r="C3179" s="27">
        <v>4633.47</v>
      </c>
      <c r="D3179" s="28">
        <v>45140</v>
      </c>
      <c r="E31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180" spans="1:5" ht="17.5" x14ac:dyDescent="0.35">
      <c r="A3180" s="25" t="s">
        <v>228</v>
      </c>
      <c r="B3180" s="26" t="s">
        <v>73</v>
      </c>
      <c r="C3180" s="27">
        <v>5860.55</v>
      </c>
      <c r="D3180" s="28">
        <v>45504</v>
      </c>
      <c r="E31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81" spans="1:5" ht="17.5" x14ac:dyDescent="0.35">
      <c r="A3181" s="25" t="s">
        <v>228</v>
      </c>
      <c r="B3181" s="26" t="s">
        <v>93</v>
      </c>
      <c r="C3181" s="27">
        <v>5860.55</v>
      </c>
      <c r="D3181" s="28">
        <v>45877</v>
      </c>
      <c r="E31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82" spans="1:5" ht="17.5" x14ac:dyDescent="0.35">
      <c r="A3182" s="25" t="s">
        <v>228</v>
      </c>
      <c r="B3182" s="26" t="s">
        <v>74</v>
      </c>
      <c r="C3182" s="27">
        <v>2602.9699999999998</v>
      </c>
      <c r="D3182" s="28">
        <v>45412</v>
      </c>
      <c r="E31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183" spans="1:5" ht="17.5" x14ac:dyDescent="0.35">
      <c r="A3183" s="25" t="s">
        <v>228</v>
      </c>
      <c r="B3183" s="26" t="s">
        <v>106</v>
      </c>
      <c r="C3183" s="27">
        <v>739.31</v>
      </c>
      <c r="D3183" s="28">
        <v>45853</v>
      </c>
      <c r="E31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84" spans="1:5" ht="17.5" x14ac:dyDescent="0.35">
      <c r="A3184" s="25" t="s">
        <v>228</v>
      </c>
      <c r="B3184" s="26" t="s">
        <v>108</v>
      </c>
      <c r="C3184" s="27">
        <v>703.31</v>
      </c>
      <c r="D3184" s="28">
        <v>45853</v>
      </c>
      <c r="E31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85" spans="1:5" ht="17.5" x14ac:dyDescent="0.35">
      <c r="A3185" s="25" t="s">
        <v>228</v>
      </c>
      <c r="B3185" s="26" t="s">
        <v>110</v>
      </c>
      <c r="C3185" s="27">
        <v>739.31</v>
      </c>
      <c r="D3185" s="28">
        <v>46142</v>
      </c>
      <c r="E31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86" spans="1:5" ht="17.5" x14ac:dyDescent="0.35">
      <c r="A3186" s="25" t="s">
        <v>228</v>
      </c>
      <c r="B3186" s="26" t="s">
        <v>113</v>
      </c>
      <c r="C3186" s="27">
        <v>1776.68</v>
      </c>
      <c r="D3186" s="28">
        <v>45519</v>
      </c>
      <c r="E31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87" spans="1:5" ht="17.5" x14ac:dyDescent="0.35">
      <c r="A3187" s="25" t="s">
        <v>228</v>
      </c>
      <c r="B3187" s="26" t="s">
        <v>115</v>
      </c>
      <c r="C3187" s="27">
        <v>1722.54</v>
      </c>
      <c r="D3187" s="28">
        <v>45519</v>
      </c>
      <c r="E31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88" spans="1:5" ht="17.5" x14ac:dyDescent="0.35">
      <c r="A3188" s="25" t="s">
        <v>228</v>
      </c>
      <c r="B3188" s="26" t="s">
        <v>117</v>
      </c>
      <c r="C3188" s="27">
        <v>1722.54</v>
      </c>
      <c r="D3188" s="28">
        <v>45877</v>
      </c>
      <c r="E31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89" spans="1:5" ht="17.5" x14ac:dyDescent="0.35">
      <c r="A3189" s="25" t="s">
        <v>228</v>
      </c>
      <c r="B3189" s="26" t="s">
        <v>119</v>
      </c>
      <c r="C3189" s="27">
        <v>2622.95</v>
      </c>
      <c r="D3189" s="28">
        <v>45519</v>
      </c>
      <c r="E31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90" spans="1:5" ht="17.5" x14ac:dyDescent="0.35">
      <c r="A3190" s="25" t="s">
        <v>228</v>
      </c>
      <c r="B3190" s="26" t="s">
        <v>121</v>
      </c>
      <c r="C3190" s="27">
        <v>1731.32</v>
      </c>
      <c r="D3190" s="28">
        <v>45519</v>
      </c>
      <c r="E31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91" spans="1:5" ht="17.5" x14ac:dyDescent="0.35">
      <c r="A3191" s="25" t="s">
        <v>228</v>
      </c>
      <c r="B3191" s="26" t="s">
        <v>123</v>
      </c>
      <c r="C3191" s="27">
        <v>1731.32</v>
      </c>
      <c r="D3191" s="28">
        <v>45762</v>
      </c>
      <c r="E31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92" spans="1:5" ht="17.5" x14ac:dyDescent="0.35">
      <c r="A3192" s="25" t="s">
        <v>228</v>
      </c>
      <c r="B3192" s="26" t="s">
        <v>125</v>
      </c>
      <c r="C3192" s="27">
        <v>1731.32</v>
      </c>
      <c r="D3192" s="28">
        <v>46142</v>
      </c>
      <c r="E31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93" spans="1:5" ht="17.5" x14ac:dyDescent="0.35">
      <c r="A3193" s="25" t="s">
        <v>228</v>
      </c>
      <c r="B3193" s="26" t="s">
        <v>127</v>
      </c>
      <c r="C3193" s="27">
        <v>16464.13</v>
      </c>
      <c r="D3193" s="28">
        <v>45519</v>
      </c>
      <c r="E31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94" spans="1:5" ht="17.5" x14ac:dyDescent="0.35">
      <c r="A3194" s="25" t="s">
        <v>228</v>
      </c>
      <c r="B3194" s="26" t="s">
        <v>129</v>
      </c>
      <c r="C3194" s="27">
        <v>221.29</v>
      </c>
      <c r="D3194" s="28">
        <v>45961</v>
      </c>
      <c r="E31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95" spans="1:5" ht="17.5" x14ac:dyDescent="0.35">
      <c r="A3195" s="25" t="s">
        <v>229</v>
      </c>
      <c r="B3195" s="26" t="s">
        <v>76</v>
      </c>
      <c r="C3195" s="27">
        <v>3631.05</v>
      </c>
      <c r="D3195" s="28">
        <v>45519</v>
      </c>
      <c r="E31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96" spans="1:5" ht="17.5" x14ac:dyDescent="0.35">
      <c r="A3196" s="25" t="s">
        <v>229</v>
      </c>
      <c r="B3196" s="26" t="s">
        <v>78</v>
      </c>
      <c r="C3196" s="27">
        <v>3511.35</v>
      </c>
      <c r="D3196" s="28">
        <v>45519</v>
      </c>
      <c r="E31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97" spans="1:5" ht="17.5" x14ac:dyDescent="0.35">
      <c r="A3197" s="25" t="s">
        <v>229</v>
      </c>
      <c r="B3197" s="26" t="s">
        <v>80</v>
      </c>
      <c r="C3197" s="27">
        <v>3511.35</v>
      </c>
      <c r="D3197" s="28">
        <v>45877</v>
      </c>
      <c r="E31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198" spans="1:5" ht="17.5" x14ac:dyDescent="0.35">
      <c r="A3198" s="25" t="s">
        <v>229</v>
      </c>
      <c r="B3198" s="26" t="s">
        <v>82</v>
      </c>
      <c r="C3198" s="27">
        <v>4150.3500000000004</v>
      </c>
      <c r="D3198" s="28">
        <v>45519</v>
      </c>
      <c r="E31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199" spans="1:5" ht="17.5" x14ac:dyDescent="0.35">
      <c r="A3199" s="25" t="s">
        <v>229</v>
      </c>
      <c r="B3199" s="26" t="s">
        <v>84</v>
      </c>
      <c r="C3199" s="27">
        <v>3253.63</v>
      </c>
      <c r="D3199" s="28">
        <v>45519</v>
      </c>
      <c r="E31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00" spans="1:5" ht="17.5" x14ac:dyDescent="0.35">
      <c r="A3200" s="25" t="s">
        <v>229</v>
      </c>
      <c r="B3200" s="26" t="s">
        <v>86</v>
      </c>
      <c r="C3200" s="27">
        <v>6502.1</v>
      </c>
      <c r="D3200" s="28">
        <v>45877</v>
      </c>
      <c r="E32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01" spans="1:5" ht="17.5" x14ac:dyDescent="0.35">
      <c r="A3201" s="25" t="s">
        <v>229</v>
      </c>
      <c r="B3201" s="26" t="s">
        <v>70</v>
      </c>
      <c r="C3201" s="27">
        <v>9712.69</v>
      </c>
      <c r="D3201" s="28">
        <v>44880</v>
      </c>
      <c r="E32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202" spans="1:5" ht="17.5" x14ac:dyDescent="0.35">
      <c r="A3202" s="25" t="s">
        <v>229</v>
      </c>
      <c r="B3202" s="26" t="s">
        <v>71</v>
      </c>
      <c r="C3202" s="27">
        <v>10207.57</v>
      </c>
      <c r="D3202" s="28">
        <v>44925</v>
      </c>
      <c r="E32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203" spans="1:5" ht="17.5" x14ac:dyDescent="0.35">
      <c r="A3203" s="25" t="s">
        <v>229</v>
      </c>
      <c r="B3203" s="26" t="s">
        <v>72</v>
      </c>
      <c r="C3203" s="27">
        <v>8601.67</v>
      </c>
      <c r="D3203" s="28">
        <v>45140</v>
      </c>
      <c r="E32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204" spans="1:5" ht="17.5" x14ac:dyDescent="0.35">
      <c r="A3204" s="25" t="s">
        <v>229</v>
      </c>
      <c r="B3204" s="26" t="s">
        <v>73</v>
      </c>
      <c r="C3204" s="27">
        <v>10879.66</v>
      </c>
      <c r="D3204" s="28">
        <v>45504</v>
      </c>
      <c r="E32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05" spans="1:5" ht="17.5" x14ac:dyDescent="0.35">
      <c r="A3205" s="25" t="s">
        <v>229</v>
      </c>
      <c r="B3205" s="26" t="s">
        <v>93</v>
      </c>
      <c r="C3205" s="27">
        <v>10879.66</v>
      </c>
      <c r="D3205" s="28">
        <v>45877</v>
      </c>
      <c r="E32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06" spans="1:5" ht="17.5" x14ac:dyDescent="0.35">
      <c r="A3206" s="25" t="s">
        <v>229</v>
      </c>
      <c r="B3206" s="26" t="s">
        <v>74</v>
      </c>
      <c r="C3206" s="27">
        <v>4832.21</v>
      </c>
      <c r="D3206" s="28">
        <v>45412</v>
      </c>
      <c r="E32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207" spans="1:5" ht="17.5" x14ac:dyDescent="0.35">
      <c r="A3207" s="25" t="s">
        <v>229</v>
      </c>
      <c r="B3207" s="26" t="s">
        <v>96</v>
      </c>
      <c r="C3207" s="27">
        <v>3457.78</v>
      </c>
      <c r="D3207" s="28">
        <v>44985</v>
      </c>
      <c r="E32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208" spans="1:5" ht="17.5" x14ac:dyDescent="0.35">
      <c r="A3208" s="25" t="s">
        <v>229</v>
      </c>
      <c r="B3208" s="26" t="s">
        <v>98</v>
      </c>
      <c r="C3208" s="27">
        <v>8067.07</v>
      </c>
      <c r="D3208" s="28">
        <v>44985</v>
      </c>
      <c r="E32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209" spans="1:5" ht="17.5" x14ac:dyDescent="0.35">
      <c r="A3209" s="25" t="s">
        <v>229</v>
      </c>
      <c r="B3209" s="26" t="s">
        <v>100</v>
      </c>
      <c r="C3209" s="27">
        <v>6069.3</v>
      </c>
      <c r="D3209" s="28">
        <v>45127</v>
      </c>
      <c r="E32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210" spans="1:5" ht="17.5" x14ac:dyDescent="0.35">
      <c r="A3210" s="25" t="s">
        <v>229</v>
      </c>
      <c r="B3210" s="26" t="s">
        <v>102</v>
      </c>
      <c r="C3210" s="27">
        <v>9509.81</v>
      </c>
      <c r="D3210" s="28">
        <v>45488</v>
      </c>
      <c r="E32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11" spans="1:5" ht="17.5" x14ac:dyDescent="0.35">
      <c r="A3211" s="25" t="s">
        <v>229</v>
      </c>
      <c r="B3211" s="26" t="s">
        <v>104</v>
      </c>
      <c r="C3211" s="27">
        <v>10522.29</v>
      </c>
      <c r="D3211" s="28">
        <v>45853</v>
      </c>
      <c r="E32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12" spans="1:5" ht="17.5" x14ac:dyDescent="0.35">
      <c r="A3212" s="25" t="s">
        <v>229</v>
      </c>
      <c r="B3212" s="26" t="s">
        <v>106</v>
      </c>
      <c r="C3212" s="27">
        <v>1372.48</v>
      </c>
      <c r="D3212" s="28">
        <v>45853</v>
      </c>
      <c r="E32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13" spans="1:5" ht="17.5" x14ac:dyDescent="0.35">
      <c r="A3213" s="25" t="s">
        <v>229</v>
      </c>
      <c r="B3213" s="26" t="s">
        <v>108</v>
      </c>
      <c r="C3213" s="27">
        <v>1305.6500000000001</v>
      </c>
      <c r="D3213" s="28">
        <v>45853</v>
      </c>
      <c r="E32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14" spans="1:5" ht="17.5" x14ac:dyDescent="0.35">
      <c r="A3214" s="25" t="s">
        <v>229</v>
      </c>
      <c r="B3214" s="26" t="s">
        <v>110</v>
      </c>
      <c r="C3214" s="27">
        <v>1372.48</v>
      </c>
      <c r="D3214" s="28">
        <v>46142</v>
      </c>
      <c r="E32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15" spans="1:5" ht="17.5" x14ac:dyDescent="0.35">
      <c r="A3215" s="25" t="s">
        <v>229</v>
      </c>
      <c r="B3215" s="26" t="s">
        <v>112</v>
      </c>
      <c r="C3215" s="27">
        <v>2621.23</v>
      </c>
      <c r="D3215" s="28">
        <v>45541</v>
      </c>
      <c r="E32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16" spans="1:5" ht="17.5" x14ac:dyDescent="0.35">
      <c r="A3216" s="25" t="s">
        <v>229</v>
      </c>
      <c r="B3216" s="26" t="s">
        <v>113</v>
      </c>
      <c r="C3216" s="27">
        <v>3298.28</v>
      </c>
      <c r="D3216" s="28">
        <v>45519</v>
      </c>
      <c r="E32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17" spans="1:5" ht="17.5" x14ac:dyDescent="0.35">
      <c r="A3217" s="25" t="s">
        <v>229</v>
      </c>
      <c r="B3217" s="26" t="s">
        <v>115</v>
      </c>
      <c r="C3217" s="27">
        <v>3197.76</v>
      </c>
      <c r="D3217" s="28">
        <v>45519</v>
      </c>
      <c r="E32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18" spans="1:5" ht="17.5" x14ac:dyDescent="0.35">
      <c r="A3218" s="25" t="s">
        <v>229</v>
      </c>
      <c r="B3218" s="26" t="s">
        <v>117</v>
      </c>
      <c r="C3218" s="27">
        <v>3197.76</v>
      </c>
      <c r="D3218" s="28">
        <v>45877</v>
      </c>
      <c r="E32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19" spans="1:5" ht="17.5" x14ac:dyDescent="0.35">
      <c r="A3219" s="25" t="s">
        <v>229</v>
      </c>
      <c r="B3219" s="26" t="s">
        <v>119</v>
      </c>
      <c r="C3219" s="27">
        <v>4869.3100000000004</v>
      </c>
      <c r="D3219" s="28">
        <v>45519</v>
      </c>
      <c r="E32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20" spans="1:5" ht="17.5" x14ac:dyDescent="0.35">
      <c r="A3220" s="25" t="s">
        <v>229</v>
      </c>
      <c r="B3220" s="26" t="s">
        <v>121</v>
      </c>
      <c r="C3220" s="27">
        <v>3214.07</v>
      </c>
      <c r="D3220" s="28">
        <v>45519</v>
      </c>
      <c r="E32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21" spans="1:5" ht="17.5" x14ac:dyDescent="0.35">
      <c r="A3221" s="25" t="s">
        <v>229</v>
      </c>
      <c r="B3221" s="26" t="s">
        <v>123</v>
      </c>
      <c r="C3221" s="27">
        <v>3214.07</v>
      </c>
      <c r="D3221" s="28">
        <v>45762</v>
      </c>
      <c r="E32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22" spans="1:5" ht="17.5" x14ac:dyDescent="0.35">
      <c r="A3222" s="25" t="s">
        <v>229</v>
      </c>
      <c r="B3222" s="26" t="s">
        <v>125</v>
      </c>
      <c r="C3222" s="27">
        <v>3214.07</v>
      </c>
      <c r="D3222" s="28">
        <v>46142</v>
      </c>
      <c r="E32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23" spans="1:5" ht="17.5" x14ac:dyDescent="0.35">
      <c r="A3223" s="25" t="s">
        <v>229</v>
      </c>
      <c r="B3223" s="26" t="s">
        <v>127</v>
      </c>
      <c r="C3223" s="27">
        <v>30564.400000000001</v>
      </c>
      <c r="D3223" s="28">
        <v>45519</v>
      </c>
      <c r="E32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24" spans="1:5" ht="17.5" x14ac:dyDescent="0.35">
      <c r="A3224" s="25" t="s">
        <v>229</v>
      </c>
      <c r="B3224" s="26" t="s">
        <v>129</v>
      </c>
      <c r="C3224" s="27">
        <v>410.81</v>
      </c>
      <c r="D3224" s="28">
        <v>45961</v>
      </c>
      <c r="E32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25" spans="1:5" ht="17.5" x14ac:dyDescent="0.35">
      <c r="A3225" s="25" t="s">
        <v>230</v>
      </c>
      <c r="B3225" s="26" t="s">
        <v>76</v>
      </c>
      <c r="C3225" s="27">
        <v>7284.76</v>
      </c>
      <c r="D3225" s="28">
        <v>45519</v>
      </c>
      <c r="E32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26" spans="1:5" ht="17.5" x14ac:dyDescent="0.35">
      <c r="A3226" s="25" t="s">
        <v>230</v>
      </c>
      <c r="B3226" s="26" t="s">
        <v>78</v>
      </c>
      <c r="C3226" s="27">
        <v>7044.62</v>
      </c>
      <c r="D3226" s="28">
        <v>45519</v>
      </c>
      <c r="E32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27" spans="1:5" ht="17.5" x14ac:dyDescent="0.35">
      <c r="A3227" s="25" t="s">
        <v>230</v>
      </c>
      <c r="B3227" s="26" t="s">
        <v>80</v>
      </c>
      <c r="C3227" s="27">
        <v>7044.62</v>
      </c>
      <c r="D3227" s="28">
        <v>45877</v>
      </c>
      <c r="E32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28" spans="1:5" ht="17.5" x14ac:dyDescent="0.35">
      <c r="A3228" s="25" t="s">
        <v>230</v>
      </c>
      <c r="B3228" s="26" t="s">
        <v>82</v>
      </c>
      <c r="C3228" s="27">
        <v>8326.6</v>
      </c>
      <c r="D3228" s="28">
        <v>45519</v>
      </c>
      <c r="E32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29" spans="1:5" ht="17.5" x14ac:dyDescent="0.35">
      <c r="A3229" s="25" t="s">
        <v>230</v>
      </c>
      <c r="B3229" s="26" t="s">
        <v>84</v>
      </c>
      <c r="C3229" s="27">
        <v>6527.57</v>
      </c>
      <c r="D3229" s="28">
        <v>45519</v>
      </c>
      <c r="E32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30" spans="1:5" ht="17.5" x14ac:dyDescent="0.35">
      <c r="A3230" s="25" t="s">
        <v>230</v>
      </c>
      <c r="B3230" s="26" t="s">
        <v>86</v>
      </c>
      <c r="C3230" s="27">
        <v>13044.79</v>
      </c>
      <c r="D3230" s="28">
        <v>45877</v>
      </c>
      <c r="E32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31" spans="1:5" ht="17.5" x14ac:dyDescent="0.35">
      <c r="A3231" s="25" t="s">
        <v>230</v>
      </c>
      <c r="B3231" s="26" t="s">
        <v>70</v>
      </c>
      <c r="C3231" s="27">
        <v>19486.009999999998</v>
      </c>
      <c r="D3231" s="28">
        <v>44880</v>
      </c>
      <c r="E32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232" spans="1:5" ht="17.5" x14ac:dyDescent="0.35">
      <c r="A3232" s="25" t="s">
        <v>230</v>
      </c>
      <c r="B3232" s="26" t="s">
        <v>71</v>
      </c>
      <c r="C3232" s="27">
        <v>20478.84</v>
      </c>
      <c r="D3232" s="28">
        <v>44925</v>
      </c>
      <c r="E32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233" spans="1:5" ht="17.5" x14ac:dyDescent="0.35">
      <c r="A3233" s="25" t="s">
        <v>230</v>
      </c>
      <c r="B3233" s="26" t="s">
        <v>72</v>
      </c>
      <c r="C3233" s="27">
        <v>17257.03</v>
      </c>
      <c r="D3233" s="28">
        <v>45139</v>
      </c>
      <c r="E32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234" spans="1:5" ht="17.5" x14ac:dyDescent="0.35">
      <c r="A3234" s="25" t="s">
        <v>230</v>
      </c>
      <c r="B3234" s="26" t="s">
        <v>73</v>
      </c>
      <c r="C3234" s="27">
        <v>21827.22</v>
      </c>
      <c r="D3234" s="28">
        <v>45504</v>
      </c>
      <c r="E32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35" spans="1:5" ht="17.5" x14ac:dyDescent="0.35">
      <c r="A3235" s="25" t="s">
        <v>230</v>
      </c>
      <c r="B3235" s="26" t="s">
        <v>93</v>
      </c>
      <c r="C3235" s="27">
        <v>21827.22</v>
      </c>
      <c r="D3235" s="28">
        <v>45877</v>
      </c>
      <c r="E32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36" spans="1:5" ht="17.5" x14ac:dyDescent="0.35">
      <c r="A3236" s="25" t="s">
        <v>230</v>
      </c>
      <c r="B3236" s="26" t="s">
        <v>74</v>
      </c>
      <c r="C3236" s="27">
        <v>9694.58</v>
      </c>
      <c r="D3236" s="28">
        <v>45412</v>
      </c>
      <c r="E32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237" spans="1:5" ht="17.5" x14ac:dyDescent="0.35">
      <c r="A3237" s="25" t="s">
        <v>230</v>
      </c>
      <c r="B3237" s="26" t="s">
        <v>106</v>
      </c>
      <c r="C3237" s="27">
        <v>2753.52</v>
      </c>
      <c r="D3237" s="28">
        <v>45853</v>
      </c>
      <c r="E32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38" spans="1:5" ht="17.5" x14ac:dyDescent="0.35">
      <c r="A3238" s="25" t="s">
        <v>230</v>
      </c>
      <c r="B3238" s="26" t="s">
        <v>108</v>
      </c>
      <c r="C3238" s="27">
        <v>2619.44</v>
      </c>
      <c r="D3238" s="28">
        <v>45853</v>
      </c>
      <c r="E32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39" spans="1:5" ht="17.5" x14ac:dyDescent="0.35">
      <c r="A3239" s="25" t="s">
        <v>230</v>
      </c>
      <c r="B3239" s="26" t="s">
        <v>110</v>
      </c>
      <c r="C3239" s="27">
        <v>2753.52</v>
      </c>
      <c r="D3239" s="28">
        <v>46142</v>
      </c>
      <c r="E32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40" spans="1:5" ht="17.5" x14ac:dyDescent="0.35">
      <c r="A3240" s="25" t="s">
        <v>230</v>
      </c>
      <c r="B3240" s="26" t="s">
        <v>113</v>
      </c>
      <c r="C3240" s="27">
        <v>6617.14</v>
      </c>
      <c r="D3240" s="28">
        <v>45519</v>
      </c>
      <c r="E32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41" spans="1:5" ht="17.5" x14ac:dyDescent="0.35">
      <c r="A3241" s="25" t="s">
        <v>230</v>
      </c>
      <c r="B3241" s="26" t="s">
        <v>115</v>
      </c>
      <c r="C3241" s="27">
        <v>6415.47</v>
      </c>
      <c r="D3241" s="28">
        <v>45519</v>
      </c>
      <c r="E32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42" spans="1:5" ht="17.5" x14ac:dyDescent="0.35">
      <c r="A3242" s="25" t="s">
        <v>230</v>
      </c>
      <c r="B3242" s="26" t="s">
        <v>117</v>
      </c>
      <c r="C3242" s="27">
        <v>6415.47</v>
      </c>
      <c r="D3242" s="28">
        <v>45877</v>
      </c>
      <c r="E32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43" spans="1:5" ht="17.5" x14ac:dyDescent="0.35">
      <c r="A3243" s="25" t="s">
        <v>230</v>
      </c>
      <c r="B3243" s="26" t="s">
        <v>119</v>
      </c>
      <c r="C3243" s="27">
        <v>9769.01</v>
      </c>
      <c r="D3243" s="28">
        <v>45519</v>
      </c>
      <c r="E32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44" spans="1:5" ht="17.5" x14ac:dyDescent="0.35">
      <c r="A3244" s="25" t="s">
        <v>230</v>
      </c>
      <c r="B3244" s="26" t="s">
        <v>121</v>
      </c>
      <c r="C3244" s="27">
        <v>6448.2</v>
      </c>
      <c r="D3244" s="28">
        <v>45519</v>
      </c>
      <c r="E32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45" spans="1:5" ht="17.5" x14ac:dyDescent="0.35">
      <c r="A3245" s="25" t="s">
        <v>230</v>
      </c>
      <c r="B3245" s="26" t="s">
        <v>123</v>
      </c>
      <c r="C3245" s="27">
        <v>6448.2</v>
      </c>
      <c r="D3245" s="28">
        <v>45762</v>
      </c>
      <c r="E32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46" spans="1:5" ht="17.5" x14ac:dyDescent="0.35">
      <c r="A3246" s="25" t="s">
        <v>230</v>
      </c>
      <c r="B3246" s="26" t="s">
        <v>125</v>
      </c>
      <c r="C3246" s="27">
        <v>6448.2</v>
      </c>
      <c r="D3246" s="28">
        <v>46142</v>
      </c>
      <c r="E32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47" spans="1:5" ht="17.5" x14ac:dyDescent="0.35">
      <c r="A3247" s="25" t="s">
        <v>230</v>
      </c>
      <c r="B3247" s="26" t="s">
        <v>127</v>
      </c>
      <c r="C3247" s="27">
        <v>61319.58</v>
      </c>
      <c r="D3247" s="28">
        <v>45519</v>
      </c>
      <c r="E32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48" spans="1:5" ht="17.5" x14ac:dyDescent="0.35">
      <c r="A3248" s="25" t="s">
        <v>230</v>
      </c>
      <c r="B3248" s="26" t="s">
        <v>129</v>
      </c>
      <c r="C3248" s="27">
        <v>824.19</v>
      </c>
      <c r="D3248" s="28">
        <v>45961</v>
      </c>
      <c r="E32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49" spans="1:5" ht="17.5" x14ac:dyDescent="0.35">
      <c r="A3249" s="25" t="s">
        <v>231</v>
      </c>
      <c r="B3249" s="26" t="s">
        <v>76</v>
      </c>
      <c r="C3249" s="27">
        <v>5631.33</v>
      </c>
      <c r="D3249" s="28">
        <v>45519</v>
      </c>
      <c r="E32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50" spans="1:5" ht="17.5" x14ac:dyDescent="0.35">
      <c r="A3250" s="25" t="s">
        <v>231</v>
      </c>
      <c r="B3250" s="26" t="s">
        <v>78</v>
      </c>
      <c r="C3250" s="27">
        <v>5445.69</v>
      </c>
      <c r="D3250" s="28">
        <v>45519</v>
      </c>
      <c r="E32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51" spans="1:5" ht="17.5" x14ac:dyDescent="0.35">
      <c r="A3251" s="25" t="s">
        <v>231</v>
      </c>
      <c r="B3251" s="26" t="s">
        <v>80</v>
      </c>
      <c r="C3251" s="27">
        <v>5445.69</v>
      </c>
      <c r="D3251" s="28">
        <v>45877</v>
      </c>
      <c r="E32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52" spans="1:5" ht="17.5" x14ac:dyDescent="0.35">
      <c r="A3252" s="25" t="s">
        <v>231</v>
      </c>
      <c r="B3252" s="26" t="s">
        <v>82</v>
      </c>
      <c r="C3252" s="27">
        <v>6436.7</v>
      </c>
      <c r="D3252" s="28">
        <v>45519</v>
      </c>
      <c r="E32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53" spans="1:5" ht="17.5" x14ac:dyDescent="0.35">
      <c r="A3253" s="25" t="s">
        <v>231</v>
      </c>
      <c r="B3253" s="26" t="s">
        <v>84</v>
      </c>
      <c r="C3253" s="27">
        <v>5045.99</v>
      </c>
      <c r="D3253" s="28">
        <v>45519</v>
      </c>
      <c r="E32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54" spans="1:5" ht="17.5" x14ac:dyDescent="0.35">
      <c r="A3254" s="25" t="s">
        <v>231</v>
      </c>
      <c r="B3254" s="26" t="s">
        <v>86</v>
      </c>
      <c r="C3254" s="27">
        <v>10083.99</v>
      </c>
      <c r="D3254" s="28">
        <v>45877</v>
      </c>
      <c r="E32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55" spans="1:5" ht="17.5" x14ac:dyDescent="0.35">
      <c r="A3255" s="25" t="s">
        <v>231</v>
      </c>
      <c r="B3255" s="26" t="s">
        <v>70</v>
      </c>
      <c r="C3255" s="27">
        <v>15063.24</v>
      </c>
      <c r="D3255" s="28">
        <v>44880</v>
      </c>
      <c r="E32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256" spans="1:5" ht="17.5" x14ac:dyDescent="0.35">
      <c r="A3256" s="25" t="s">
        <v>231</v>
      </c>
      <c r="B3256" s="26" t="s">
        <v>71</v>
      </c>
      <c r="C3256" s="27">
        <v>15830.73</v>
      </c>
      <c r="D3256" s="28">
        <v>44925</v>
      </c>
      <c r="E32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257" spans="1:5" ht="17.5" x14ac:dyDescent="0.35">
      <c r="A3257" s="25" t="s">
        <v>231</v>
      </c>
      <c r="B3257" s="26" t="s">
        <v>72</v>
      </c>
      <c r="C3257" s="27">
        <v>13340.18</v>
      </c>
      <c r="D3257" s="28">
        <v>45139</v>
      </c>
      <c r="E32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258" spans="1:5" ht="17.5" x14ac:dyDescent="0.35">
      <c r="A3258" s="25" t="s">
        <v>231</v>
      </c>
      <c r="B3258" s="26" t="s">
        <v>73</v>
      </c>
      <c r="C3258" s="27">
        <v>16873.07</v>
      </c>
      <c r="D3258" s="28">
        <v>45504</v>
      </c>
      <c r="E32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59" spans="1:5" ht="17.5" x14ac:dyDescent="0.35">
      <c r="A3259" s="25" t="s">
        <v>231</v>
      </c>
      <c r="B3259" s="26" t="s">
        <v>93</v>
      </c>
      <c r="C3259" s="27">
        <v>16873.07</v>
      </c>
      <c r="D3259" s="28">
        <v>45877</v>
      </c>
      <c r="E32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60" spans="1:5" ht="17.5" x14ac:dyDescent="0.35">
      <c r="A3260" s="25" t="s">
        <v>231</v>
      </c>
      <c r="B3260" s="26" t="s">
        <v>74</v>
      </c>
      <c r="C3260" s="27">
        <v>7494.19</v>
      </c>
      <c r="D3260" s="28">
        <v>45412</v>
      </c>
      <c r="E32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261" spans="1:5" ht="17.5" x14ac:dyDescent="0.35">
      <c r="A3261" s="25" t="s">
        <v>231</v>
      </c>
      <c r="B3261" s="26" t="s">
        <v>96</v>
      </c>
      <c r="C3261" s="27">
        <v>5362.61</v>
      </c>
      <c r="D3261" s="28">
        <v>44985</v>
      </c>
      <c r="E32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262" spans="1:5" ht="17.5" x14ac:dyDescent="0.35">
      <c r="A3262" s="25" t="s">
        <v>231</v>
      </c>
      <c r="B3262" s="26" t="s">
        <v>98</v>
      </c>
      <c r="C3262" s="27">
        <v>12511.08</v>
      </c>
      <c r="D3262" s="28">
        <v>44985</v>
      </c>
      <c r="E32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263" spans="1:5" ht="17.5" x14ac:dyDescent="0.35">
      <c r="A3263" s="25" t="s">
        <v>231</v>
      </c>
      <c r="B3263" s="26" t="s">
        <v>100</v>
      </c>
      <c r="C3263" s="27">
        <v>9412.77</v>
      </c>
      <c r="D3263" s="28">
        <v>45127</v>
      </c>
      <c r="E32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264" spans="1:5" ht="17.5" x14ac:dyDescent="0.35">
      <c r="A3264" s="25" t="s">
        <v>231</v>
      </c>
      <c r="B3264" s="26" t="s">
        <v>102</v>
      </c>
      <c r="C3264" s="27">
        <v>14748.59</v>
      </c>
      <c r="D3264" s="28">
        <v>45488</v>
      </c>
      <c r="E32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65" spans="1:5" ht="17.5" x14ac:dyDescent="0.35">
      <c r="A3265" s="25" t="s">
        <v>231</v>
      </c>
      <c r="B3265" s="26" t="s">
        <v>104</v>
      </c>
      <c r="C3265" s="27">
        <v>16318.84</v>
      </c>
      <c r="D3265" s="28">
        <v>45853</v>
      </c>
      <c r="E32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66" spans="1:5" ht="17.5" x14ac:dyDescent="0.35">
      <c r="A3266" s="25" t="s">
        <v>231</v>
      </c>
      <c r="B3266" s="26" t="s">
        <v>106</v>
      </c>
      <c r="C3266" s="27">
        <v>2128.5500000000002</v>
      </c>
      <c r="D3266" s="28">
        <v>45853</v>
      </c>
      <c r="E32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67" spans="1:5" ht="17.5" x14ac:dyDescent="0.35">
      <c r="A3267" s="25" t="s">
        <v>231</v>
      </c>
      <c r="B3267" s="26" t="s">
        <v>108</v>
      </c>
      <c r="C3267" s="27">
        <v>2024.9</v>
      </c>
      <c r="D3267" s="28">
        <v>45853</v>
      </c>
      <c r="E32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68" spans="1:5" ht="17.5" x14ac:dyDescent="0.35">
      <c r="A3268" s="25" t="s">
        <v>231</v>
      </c>
      <c r="B3268" s="26" t="s">
        <v>110</v>
      </c>
      <c r="C3268" s="27">
        <v>2128.5500000000002</v>
      </c>
      <c r="D3268" s="28">
        <v>46142</v>
      </c>
      <c r="E32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69" spans="1:5" ht="17.5" x14ac:dyDescent="0.35">
      <c r="A3269" s="25" t="s">
        <v>231</v>
      </c>
      <c r="B3269" s="26" t="s">
        <v>112</v>
      </c>
      <c r="C3269" s="27">
        <v>4065.22</v>
      </c>
      <c r="D3269" s="28">
        <v>45546</v>
      </c>
      <c r="E32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70" spans="1:5" ht="17.5" x14ac:dyDescent="0.35">
      <c r="A3270" s="25" t="s">
        <v>231</v>
      </c>
      <c r="B3270" s="26" t="s">
        <v>113</v>
      </c>
      <c r="C3270" s="27">
        <v>5115.24</v>
      </c>
      <c r="D3270" s="28">
        <v>45519</v>
      </c>
      <c r="E32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71" spans="1:5" ht="17.5" x14ac:dyDescent="0.35">
      <c r="A3271" s="25" t="s">
        <v>231</v>
      </c>
      <c r="B3271" s="26" t="s">
        <v>115</v>
      </c>
      <c r="C3271" s="27">
        <v>4959.34</v>
      </c>
      <c r="D3271" s="28">
        <v>45519</v>
      </c>
      <c r="E32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72" spans="1:5" ht="17.5" x14ac:dyDescent="0.35">
      <c r="A3272" s="25" t="s">
        <v>231</v>
      </c>
      <c r="B3272" s="26" t="s">
        <v>117</v>
      </c>
      <c r="C3272" s="27">
        <v>4959.34</v>
      </c>
      <c r="D3272" s="28">
        <v>45877</v>
      </c>
      <c r="E32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73" spans="1:5" ht="17.5" x14ac:dyDescent="0.35">
      <c r="A3273" s="25" t="s">
        <v>231</v>
      </c>
      <c r="B3273" s="26" t="s">
        <v>119</v>
      </c>
      <c r="C3273" s="27">
        <v>7551.72</v>
      </c>
      <c r="D3273" s="28">
        <v>45519</v>
      </c>
      <c r="E32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74" spans="1:5" ht="17.5" x14ac:dyDescent="0.35">
      <c r="A3274" s="25" t="s">
        <v>231</v>
      </c>
      <c r="B3274" s="26" t="s">
        <v>121</v>
      </c>
      <c r="C3274" s="27">
        <v>4984.6400000000003</v>
      </c>
      <c r="D3274" s="28">
        <v>45519</v>
      </c>
      <c r="E32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75" spans="1:5" ht="17.5" x14ac:dyDescent="0.35">
      <c r="A3275" s="25" t="s">
        <v>231</v>
      </c>
      <c r="B3275" s="26" t="s">
        <v>123</v>
      </c>
      <c r="C3275" s="27">
        <v>4984.6400000000003</v>
      </c>
      <c r="D3275" s="28">
        <v>45762</v>
      </c>
      <c r="E32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76" spans="1:5" ht="17.5" x14ac:dyDescent="0.35">
      <c r="A3276" s="25" t="s">
        <v>231</v>
      </c>
      <c r="B3276" s="26" t="s">
        <v>125</v>
      </c>
      <c r="C3276" s="27">
        <v>4984.6400000000003</v>
      </c>
      <c r="D3276" s="28">
        <v>46142</v>
      </c>
      <c r="E32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77" spans="1:5" ht="17.5" x14ac:dyDescent="0.35">
      <c r="A3277" s="25" t="s">
        <v>231</v>
      </c>
      <c r="B3277" s="26" t="s">
        <v>127</v>
      </c>
      <c r="C3277" s="27">
        <v>47401.78</v>
      </c>
      <c r="D3277" s="28">
        <v>45519</v>
      </c>
      <c r="E32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78" spans="1:5" ht="17.5" x14ac:dyDescent="0.35">
      <c r="A3278" s="25" t="s">
        <v>231</v>
      </c>
      <c r="B3278" s="26" t="s">
        <v>129</v>
      </c>
      <c r="C3278" s="27">
        <v>637.12</v>
      </c>
      <c r="D3278" s="28">
        <v>45961</v>
      </c>
      <c r="E32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79" spans="1:5" ht="17.5" x14ac:dyDescent="0.35">
      <c r="A3279" s="25" t="s">
        <v>232</v>
      </c>
      <c r="B3279" s="26" t="s">
        <v>76</v>
      </c>
      <c r="C3279" s="27">
        <v>211909.43</v>
      </c>
      <c r="D3279" s="28">
        <v>45519</v>
      </c>
      <c r="E32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80" spans="1:5" ht="17.5" x14ac:dyDescent="0.35">
      <c r="A3280" s="25" t="s">
        <v>232</v>
      </c>
      <c r="B3280" s="26" t="s">
        <v>77</v>
      </c>
      <c r="C3280" s="27">
        <v>57685.53</v>
      </c>
      <c r="D3280" s="28">
        <v>45519</v>
      </c>
      <c r="E32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81" spans="1:5" ht="17.5" x14ac:dyDescent="0.35">
      <c r="A3281" s="25" t="s">
        <v>232</v>
      </c>
      <c r="B3281" s="26" t="s">
        <v>78</v>
      </c>
      <c r="C3281" s="27">
        <v>204923.91</v>
      </c>
      <c r="D3281" s="28">
        <v>45519</v>
      </c>
      <c r="E32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82" spans="1:5" ht="17.5" x14ac:dyDescent="0.35">
      <c r="A3282" s="25" t="s">
        <v>232</v>
      </c>
      <c r="B3282" s="26" t="s">
        <v>79</v>
      </c>
      <c r="C3282" s="27">
        <v>55783.95</v>
      </c>
      <c r="D3282" s="28">
        <v>45519</v>
      </c>
      <c r="E32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83" spans="1:5" ht="17.5" x14ac:dyDescent="0.35">
      <c r="A3283" s="25" t="s">
        <v>232</v>
      </c>
      <c r="B3283" s="26" t="s">
        <v>80</v>
      </c>
      <c r="C3283" s="27">
        <v>204923.91</v>
      </c>
      <c r="D3283" s="28">
        <v>45877</v>
      </c>
      <c r="E32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84" spans="1:5" ht="17.5" x14ac:dyDescent="0.35">
      <c r="A3284" s="25" t="s">
        <v>232</v>
      </c>
      <c r="B3284" s="26" t="s">
        <v>81</v>
      </c>
      <c r="C3284" s="27">
        <v>16677.77</v>
      </c>
      <c r="D3284" s="28">
        <v>45877</v>
      </c>
      <c r="E32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85" spans="1:5" ht="17.5" x14ac:dyDescent="0.35">
      <c r="A3285" s="25" t="s">
        <v>232</v>
      </c>
      <c r="B3285" s="26" t="s">
        <v>82</v>
      </c>
      <c r="C3285" s="27">
        <v>242215.8</v>
      </c>
      <c r="D3285" s="28">
        <v>45519</v>
      </c>
      <c r="E32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86" spans="1:5" ht="17.5" x14ac:dyDescent="0.35">
      <c r="A3286" s="25" t="s">
        <v>232</v>
      </c>
      <c r="B3286" s="26" t="s">
        <v>83</v>
      </c>
      <c r="C3286" s="27">
        <v>63494.33</v>
      </c>
      <c r="D3286" s="28">
        <v>45519</v>
      </c>
      <c r="E32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87" spans="1:5" ht="17.5" x14ac:dyDescent="0.35">
      <c r="A3287" s="25" t="s">
        <v>232</v>
      </c>
      <c r="B3287" s="26" t="s">
        <v>84</v>
      </c>
      <c r="C3287" s="27">
        <v>189883.02</v>
      </c>
      <c r="D3287" s="28">
        <v>45519</v>
      </c>
      <c r="E32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88" spans="1:5" ht="17.5" x14ac:dyDescent="0.35">
      <c r="A3288" s="25" t="s">
        <v>232</v>
      </c>
      <c r="B3288" s="26" t="s">
        <v>85</v>
      </c>
      <c r="C3288" s="27">
        <v>49775.839999999997</v>
      </c>
      <c r="D3288" s="28">
        <v>45519</v>
      </c>
      <c r="E32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89" spans="1:5" ht="17.5" x14ac:dyDescent="0.35">
      <c r="A3289" s="25" t="s">
        <v>232</v>
      </c>
      <c r="B3289" s="26" t="s">
        <v>86</v>
      </c>
      <c r="C3289" s="27">
        <v>379465.16</v>
      </c>
      <c r="D3289" s="28">
        <v>45877</v>
      </c>
      <c r="E32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90" spans="1:5" ht="17.5" x14ac:dyDescent="0.35">
      <c r="A3290" s="25" t="s">
        <v>232</v>
      </c>
      <c r="B3290" s="26" t="s">
        <v>87</v>
      </c>
      <c r="C3290" s="27">
        <v>27632.11</v>
      </c>
      <c r="D3290" s="28">
        <v>45877</v>
      </c>
      <c r="E32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291" spans="1:5" ht="17.5" x14ac:dyDescent="0.35">
      <c r="A3291" s="25" t="s">
        <v>232</v>
      </c>
      <c r="B3291" s="26" t="s">
        <v>70</v>
      </c>
      <c r="C3291" s="27">
        <v>566836.41</v>
      </c>
      <c r="D3291" s="28">
        <v>44880</v>
      </c>
      <c r="E32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292" spans="1:5" ht="17.5" x14ac:dyDescent="0.35">
      <c r="A3292" s="25" t="s">
        <v>232</v>
      </c>
      <c r="B3292" s="26" t="s">
        <v>88</v>
      </c>
      <c r="C3292" s="27">
        <v>148590.22</v>
      </c>
      <c r="D3292" s="28">
        <v>44880</v>
      </c>
      <c r="E32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293" spans="1:5" ht="17.5" x14ac:dyDescent="0.35">
      <c r="A3293" s="25" t="s">
        <v>232</v>
      </c>
      <c r="B3293" s="26" t="s">
        <v>71</v>
      </c>
      <c r="C3293" s="27">
        <v>595717.43000000005</v>
      </c>
      <c r="D3293" s="28">
        <v>44925</v>
      </c>
      <c r="E32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294" spans="1:5" ht="17.5" x14ac:dyDescent="0.35">
      <c r="A3294" s="25" t="s">
        <v>232</v>
      </c>
      <c r="B3294" s="26" t="s">
        <v>89</v>
      </c>
      <c r="C3294" s="27">
        <v>43379.3</v>
      </c>
      <c r="D3294" s="28">
        <v>44925</v>
      </c>
      <c r="E32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295" spans="1:5" ht="17.5" x14ac:dyDescent="0.35">
      <c r="A3295" s="25" t="s">
        <v>232</v>
      </c>
      <c r="B3295" s="26" t="s">
        <v>72</v>
      </c>
      <c r="C3295" s="27">
        <v>501996.87</v>
      </c>
      <c r="D3295" s="28">
        <v>45140</v>
      </c>
      <c r="E32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296" spans="1:5" ht="17.5" x14ac:dyDescent="0.35">
      <c r="A3296" s="25" t="s">
        <v>232</v>
      </c>
      <c r="B3296" s="26" t="s">
        <v>90</v>
      </c>
      <c r="C3296" s="27">
        <v>36554.71</v>
      </c>
      <c r="D3296" s="28">
        <v>45140</v>
      </c>
      <c r="E32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297" spans="1:5" ht="17.5" x14ac:dyDescent="0.35">
      <c r="A3297" s="25" t="s">
        <v>232</v>
      </c>
      <c r="B3297" s="26" t="s">
        <v>73</v>
      </c>
      <c r="C3297" s="27">
        <v>634941</v>
      </c>
      <c r="D3297" s="28">
        <v>45504</v>
      </c>
      <c r="E32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98" spans="1:5" ht="17.5" x14ac:dyDescent="0.35">
      <c r="A3298" s="25" t="s">
        <v>232</v>
      </c>
      <c r="B3298" s="26" t="s">
        <v>91</v>
      </c>
      <c r="C3298" s="27">
        <v>15991.95</v>
      </c>
      <c r="D3298" s="28">
        <v>45504</v>
      </c>
      <c r="E32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299" spans="1:5" ht="17.5" x14ac:dyDescent="0.35">
      <c r="A3299" s="25" t="s">
        <v>232</v>
      </c>
      <c r="B3299" s="26" t="s">
        <v>92</v>
      </c>
      <c r="C3299" s="27">
        <v>6474.33</v>
      </c>
      <c r="D3299" s="28">
        <v>45504</v>
      </c>
      <c r="E32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00" spans="1:5" ht="17.5" x14ac:dyDescent="0.35">
      <c r="A3300" s="25" t="s">
        <v>232</v>
      </c>
      <c r="B3300" s="26" t="s">
        <v>93</v>
      </c>
      <c r="C3300" s="27">
        <v>634941</v>
      </c>
      <c r="D3300" s="28">
        <v>45877</v>
      </c>
      <c r="E33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01" spans="1:5" ht="17.5" x14ac:dyDescent="0.35">
      <c r="A3301" s="25" t="s">
        <v>232</v>
      </c>
      <c r="B3301" s="26" t="s">
        <v>94</v>
      </c>
      <c r="C3301" s="27">
        <v>46235.51</v>
      </c>
      <c r="D3301" s="28">
        <v>45877</v>
      </c>
      <c r="E33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02" spans="1:5" ht="17.5" x14ac:dyDescent="0.35">
      <c r="A3302" s="25" t="s">
        <v>232</v>
      </c>
      <c r="B3302" s="26" t="s">
        <v>74</v>
      </c>
      <c r="C3302" s="27">
        <v>282009.56</v>
      </c>
      <c r="D3302" s="28">
        <v>45412</v>
      </c>
      <c r="E33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303" spans="1:5" ht="17.5" x14ac:dyDescent="0.35">
      <c r="A3303" s="25" t="s">
        <v>232</v>
      </c>
      <c r="B3303" s="26" t="s">
        <v>95</v>
      </c>
      <c r="C3303" s="27">
        <v>20535.54</v>
      </c>
      <c r="D3303" s="28">
        <v>45412</v>
      </c>
      <c r="E33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304" spans="1:5" ht="17.5" x14ac:dyDescent="0.35">
      <c r="A3304" s="25" t="s">
        <v>232</v>
      </c>
      <c r="B3304" s="26" t="s">
        <v>96</v>
      </c>
      <c r="C3304" s="27">
        <v>212450.05</v>
      </c>
      <c r="D3304" s="28">
        <v>44985</v>
      </c>
      <c r="E33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305" spans="1:5" ht="17.5" x14ac:dyDescent="0.35">
      <c r="A3305" s="25" t="s">
        <v>232</v>
      </c>
      <c r="B3305" s="26" t="s">
        <v>97</v>
      </c>
      <c r="C3305" s="27">
        <v>52899.07</v>
      </c>
      <c r="D3305" s="28">
        <v>44985</v>
      </c>
      <c r="E33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306" spans="1:5" ht="17.5" x14ac:dyDescent="0.35">
      <c r="A3306" s="25" t="s">
        <v>232</v>
      </c>
      <c r="B3306" s="26" t="s">
        <v>98</v>
      </c>
      <c r="C3306" s="27">
        <v>495650.29</v>
      </c>
      <c r="D3306" s="28">
        <v>44985</v>
      </c>
      <c r="E33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307" spans="1:5" ht="17.5" x14ac:dyDescent="0.35">
      <c r="A3307" s="25" t="s">
        <v>232</v>
      </c>
      <c r="B3307" s="26" t="s">
        <v>99</v>
      </c>
      <c r="C3307" s="27">
        <v>123414.61</v>
      </c>
      <c r="D3307" s="28">
        <v>44985</v>
      </c>
      <c r="E33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308" spans="1:5" ht="17.5" x14ac:dyDescent="0.35">
      <c r="A3308" s="25" t="s">
        <v>232</v>
      </c>
      <c r="B3308" s="26" t="s">
        <v>100</v>
      </c>
      <c r="C3308" s="27">
        <v>372905</v>
      </c>
      <c r="D3308" s="28">
        <v>45127</v>
      </c>
      <c r="E33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309" spans="1:5" ht="17.5" x14ac:dyDescent="0.35">
      <c r="A3309" s="25" t="s">
        <v>232</v>
      </c>
      <c r="B3309" s="26" t="s">
        <v>101</v>
      </c>
      <c r="C3309" s="27">
        <v>25792.84</v>
      </c>
      <c r="D3309" s="28">
        <v>45127</v>
      </c>
      <c r="E33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310" spans="1:5" ht="17.5" x14ac:dyDescent="0.35">
      <c r="A3310" s="25" t="s">
        <v>232</v>
      </c>
      <c r="B3310" s="26" t="s">
        <v>102</v>
      </c>
      <c r="C3310" s="27">
        <v>584293.72</v>
      </c>
      <c r="D3310" s="28">
        <v>45488</v>
      </c>
      <c r="E33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11" spans="1:5" ht="17.5" x14ac:dyDescent="0.35">
      <c r="A3311" s="25" t="s">
        <v>232</v>
      </c>
      <c r="B3311" s="26" t="s">
        <v>103</v>
      </c>
      <c r="C3311" s="27">
        <v>40414.03</v>
      </c>
      <c r="D3311" s="28">
        <v>45488</v>
      </c>
      <c r="E33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12" spans="1:5" ht="17.5" x14ac:dyDescent="0.35">
      <c r="A3312" s="25" t="s">
        <v>232</v>
      </c>
      <c r="B3312" s="26" t="s">
        <v>104</v>
      </c>
      <c r="C3312" s="27">
        <v>614085.07999999996</v>
      </c>
      <c r="D3312" s="28">
        <v>45853</v>
      </c>
      <c r="E33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13" spans="1:5" ht="17.5" x14ac:dyDescent="0.35">
      <c r="A3313" s="25" t="s">
        <v>232</v>
      </c>
      <c r="B3313" s="26" t="s">
        <v>105</v>
      </c>
      <c r="C3313" s="27">
        <v>44716.81</v>
      </c>
      <c r="D3313" s="28">
        <v>45853</v>
      </c>
      <c r="E33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14" spans="1:5" ht="17.5" x14ac:dyDescent="0.35">
      <c r="A3314" s="25" t="s">
        <v>232</v>
      </c>
      <c r="B3314" s="26" t="s">
        <v>106</v>
      </c>
      <c r="C3314" s="27">
        <v>80098.320000000007</v>
      </c>
      <c r="D3314" s="28">
        <v>45853</v>
      </c>
      <c r="E33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15" spans="1:5" ht="17.5" x14ac:dyDescent="0.35">
      <c r="A3315" s="25" t="s">
        <v>232</v>
      </c>
      <c r="B3315" s="26" t="s">
        <v>107</v>
      </c>
      <c r="C3315" s="27">
        <v>20996.94</v>
      </c>
      <c r="D3315" s="28">
        <v>45853</v>
      </c>
      <c r="E33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16" spans="1:5" ht="17.5" x14ac:dyDescent="0.35">
      <c r="A3316" s="25" t="s">
        <v>232</v>
      </c>
      <c r="B3316" s="26" t="s">
        <v>108</v>
      </c>
      <c r="C3316" s="27">
        <v>76197.95</v>
      </c>
      <c r="D3316" s="28">
        <v>45853</v>
      </c>
      <c r="E33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17" spans="1:5" ht="17.5" x14ac:dyDescent="0.35">
      <c r="A3317" s="25" t="s">
        <v>232</v>
      </c>
      <c r="B3317" s="26" t="s">
        <v>109</v>
      </c>
      <c r="C3317" s="27">
        <v>19974.490000000002</v>
      </c>
      <c r="D3317" s="28">
        <v>45853</v>
      </c>
      <c r="E33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18" spans="1:5" ht="17.5" x14ac:dyDescent="0.35">
      <c r="A3318" s="25" t="s">
        <v>232</v>
      </c>
      <c r="B3318" s="26" t="s">
        <v>110</v>
      </c>
      <c r="C3318" s="27">
        <v>80098.320000000007</v>
      </c>
      <c r="D3318" s="28">
        <v>46142</v>
      </c>
      <c r="E33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19" spans="1:5" ht="17.5" x14ac:dyDescent="0.35">
      <c r="A3319" s="25" t="s">
        <v>232</v>
      </c>
      <c r="B3319" s="26" t="s">
        <v>111</v>
      </c>
      <c r="C3319" s="27">
        <v>20996.94</v>
      </c>
      <c r="D3319" s="28">
        <v>46142</v>
      </c>
      <c r="E33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20" spans="1:5" ht="17.5" x14ac:dyDescent="0.35">
      <c r="A3320" s="25" t="s">
        <v>232</v>
      </c>
      <c r="B3320" s="26" t="s">
        <v>112</v>
      </c>
      <c r="C3320" s="27">
        <v>201152.42</v>
      </c>
      <c r="D3320" s="28">
        <v>45541</v>
      </c>
      <c r="E33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21" spans="1:5" ht="17.5" x14ac:dyDescent="0.35">
      <c r="A3321" s="25" t="s">
        <v>232</v>
      </c>
      <c r="B3321" s="26" t="s">
        <v>113</v>
      </c>
      <c r="C3321" s="27">
        <v>192488.76</v>
      </c>
      <c r="D3321" s="28">
        <v>45519</v>
      </c>
      <c r="E33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22" spans="1:5" ht="17.5" x14ac:dyDescent="0.35">
      <c r="A3322" s="25" t="s">
        <v>232</v>
      </c>
      <c r="B3322" s="26" t="s">
        <v>114</v>
      </c>
      <c r="C3322" s="27">
        <v>52398.879999999997</v>
      </c>
      <c r="D3322" s="28">
        <v>45519</v>
      </c>
      <c r="E33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23" spans="1:5" ht="17.5" x14ac:dyDescent="0.35">
      <c r="A3323" s="25" t="s">
        <v>232</v>
      </c>
      <c r="B3323" s="26" t="s">
        <v>115</v>
      </c>
      <c r="C3323" s="27">
        <v>186622.25</v>
      </c>
      <c r="D3323" s="28">
        <v>45519</v>
      </c>
      <c r="E33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24" spans="1:5" ht="17.5" x14ac:dyDescent="0.35">
      <c r="A3324" s="25" t="s">
        <v>232</v>
      </c>
      <c r="B3324" s="26" t="s">
        <v>116</v>
      </c>
      <c r="C3324" s="27">
        <v>50801.91</v>
      </c>
      <c r="D3324" s="28">
        <v>45519</v>
      </c>
      <c r="E33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25" spans="1:5" ht="17.5" x14ac:dyDescent="0.35">
      <c r="A3325" s="25" t="s">
        <v>232</v>
      </c>
      <c r="B3325" s="26" t="s">
        <v>117</v>
      </c>
      <c r="C3325" s="27">
        <v>186622.25</v>
      </c>
      <c r="D3325" s="28">
        <v>45877</v>
      </c>
      <c r="E33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26" spans="1:5" ht="17.5" x14ac:dyDescent="0.35">
      <c r="A3326" s="25" t="s">
        <v>232</v>
      </c>
      <c r="B3326" s="26" t="s">
        <v>118</v>
      </c>
      <c r="C3326" s="27">
        <v>15188.29</v>
      </c>
      <c r="D3326" s="28">
        <v>45877</v>
      </c>
      <c r="E33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27" spans="1:5" ht="17.5" x14ac:dyDescent="0.35">
      <c r="A3327" s="25" t="s">
        <v>232</v>
      </c>
      <c r="B3327" s="26" t="s">
        <v>119</v>
      </c>
      <c r="C3327" s="27">
        <v>284174.71000000002</v>
      </c>
      <c r="D3327" s="28">
        <v>45519</v>
      </c>
      <c r="E33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28" spans="1:5" ht="17.5" x14ac:dyDescent="0.35">
      <c r="A3328" s="25" t="s">
        <v>232</v>
      </c>
      <c r="B3328" s="26" t="s">
        <v>120</v>
      </c>
      <c r="C3328" s="27">
        <v>74493.42</v>
      </c>
      <c r="D3328" s="28">
        <v>45519</v>
      </c>
      <c r="E33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29" spans="1:5" ht="17.5" x14ac:dyDescent="0.35">
      <c r="A3329" s="25" t="s">
        <v>232</v>
      </c>
      <c r="B3329" s="26" t="s">
        <v>121</v>
      </c>
      <c r="C3329" s="27">
        <v>187574.29</v>
      </c>
      <c r="D3329" s="28">
        <v>45519</v>
      </c>
      <c r="E33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30" spans="1:5" ht="17.5" x14ac:dyDescent="0.35">
      <c r="A3330" s="25" t="s">
        <v>232</v>
      </c>
      <c r="B3330" s="26" t="s">
        <v>122</v>
      </c>
      <c r="C3330" s="27">
        <v>49170.63</v>
      </c>
      <c r="D3330" s="28">
        <v>45519</v>
      </c>
      <c r="E33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31" spans="1:5" ht="17.5" x14ac:dyDescent="0.35">
      <c r="A3331" s="25" t="s">
        <v>232</v>
      </c>
      <c r="B3331" s="26" t="s">
        <v>123</v>
      </c>
      <c r="C3331" s="27">
        <v>187574.29</v>
      </c>
      <c r="D3331" s="28">
        <v>45762</v>
      </c>
      <c r="E33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32" spans="1:5" ht="17.5" x14ac:dyDescent="0.35">
      <c r="A3332" s="25" t="s">
        <v>232</v>
      </c>
      <c r="B3332" s="26" t="s">
        <v>124</v>
      </c>
      <c r="C3332" s="27">
        <v>13658.89</v>
      </c>
      <c r="D3332" s="28">
        <v>45762</v>
      </c>
      <c r="E33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33" spans="1:5" ht="17.5" x14ac:dyDescent="0.35">
      <c r="A3333" s="25" t="s">
        <v>232</v>
      </c>
      <c r="B3333" s="26" t="s">
        <v>125</v>
      </c>
      <c r="C3333" s="27">
        <v>187574.29</v>
      </c>
      <c r="D3333" s="28">
        <v>46142</v>
      </c>
      <c r="E33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34" spans="1:5" ht="17.5" x14ac:dyDescent="0.35">
      <c r="A3334" s="25" t="s">
        <v>232</v>
      </c>
      <c r="B3334" s="26" t="s">
        <v>126</v>
      </c>
      <c r="C3334" s="27">
        <v>13658.89</v>
      </c>
      <c r="D3334" s="28">
        <v>46142</v>
      </c>
      <c r="E33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35" spans="1:5" ht="17.5" x14ac:dyDescent="0.35">
      <c r="A3335" s="25" t="s">
        <v>232</v>
      </c>
      <c r="B3335" s="26" t="s">
        <v>127</v>
      </c>
      <c r="C3335" s="27">
        <v>1783750.24</v>
      </c>
      <c r="D3335" s="28">
        <v>45519</v>
      </c>
      <c r="E33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36" spans="1:5" ht="17.5" x14ac:dyDescent="0.35">
      <c r="A3336" s="25" t="s">
        <v>232</v>
      </c>
      <c r="B3336" s="26" t="s">
        <v>128</v>
      </c>
      <c r="C3336" s="27">
        <v>467591.43</v>
      </c>
      <c r="D3336" s="28">
        <v>45519</v>
      </c>
      <c r="E33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37" spans="1:5" ht="17.5" x14ac:dyDescent="0.35">
      <c r="A3337" s="25" t="s">
        <v>232</v>
      </c>
      <c r="B3337" s="26" t="s">
        <v>129</v>
      </c>
      <c r="C3337" s="27">
        <v>23975.14</v>
      </c>
      <c r="D3337" s="28">
        <v>45961</v>
      </c>
      <c r="E33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38" spans="1:5" ht="17.5" x14ac:dyDescent="0.35">
      <c r="A3338" s="25" t="s">
        <v>232</v>
      </c>
      <c r="B3338" s="26" t="s">
        <v>130</v>
      </c>
      <c r="C3338" s="27">
        <v>1745.83</v>
      </c>
      <c r="D3338" s="28">
        <v>45961</v>
      </c>
      <c r="E33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39" spans="1:5" ht="17.5" x14ac:dyDescent="0.35">
      <c r="A3339" s="25" t="s">
        <v>233</v>
      </c>
      <c r="B3339" s="26" t="s">
        <v>76</v>
      </c>
      <c r="C3339" s="27">
        <v>50851.45</v>
      </c>
      <c r="D3339" s="28">
        <v>45519</v>
      </c>
      <c r="E33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40" spans="1:5" ht="17.5" x14ac:dyDescent="0.35">
      <c r="A3340" s="25" t="s">
        <v>233</v>
      </c>
      <c r="B3340" s="26" t="s">
        <v>77</v>
      </c>
      <c r="C3340" s="27">
        <v>13842.67</v>
      </c>
      <c r="D3340" s="28">
        <v>45519</v>
      </c>
      <c r="E33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41" spans="1:5" ht="17.5" x14ac:dyDescent="0.35">
      <c r="A3341" s="25" t="s">
        <v>233</v>
      </c>
      <c r="B3341" s="26" t="s">
        <v>78</v>
      </c>
      <c r="C3341" s="27">
        <v>49175.14</v>
      </c>
      <c r="D3341" s="28">
        <v>45519</v>
      </c>
      <c r="E33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42" spans="1:5" ht="17.5" x14ac:dyDescent="0.35">
      <c r="A3342" s="25" t="s">
        <v>233</v>
      </c>
      <c r="B3342" s="26" t="s">
        <v>79</v>
      </c>
      <c r="C3342" s="27">
        <v>13386.35</v>
      </c>
      <c r="D3342" s="28">
        <v>45519</v>
      </c>
      <c r="E33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43" spans="1:5" ht="17.5" x14ac:dyDescent="0.35">
      <c r="A3343" s="25" t="s">
        <v>233</v>
      </c>
      <c r="B3343" s="26" t="s">
        <v>80</v>
      </c>
      <c r="C3343" s="27">
        <v>49175.14</v>
      </c>
      <c r="D3343" s="28">
        <v>45877</v>
      </c>
      <c r="E33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44" spans="1:5" ht="17.5" x14ac:dyDescent="0.35">
      <c r="A3344" s="25" t="s">
        <v>233</v>
      </c>
      <c r="B3344" s="26" t="s">
        <v>81</v>
      </c>
      <c r="C3344" s="27">
        <v>13386.35</v>
      </c>
      <c r="D3344" s="28">
        <v>45877</v>
      </c>
      <c r="E33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45" spans="1:5" ht="17.5" x14ac:dyDescent="0.35">
      <c r="A3345" s="25" t="s">
        <v>233</v>
      </c>
      <c r="B3345" s="26" t="s">
        <v>82</v>
      </c>
      <c r="C3345" s="27">
        <v>58124</v>
      </c>
      <c r="D3345" s="28">
        <v>45519</v>
      </c>
      <c r="E33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46" spans="1:5" ht="17.5" x14ac:dyDescent="0.35">
      <c r="A3346" s="25" t="s">
        <v>233</v>
      </c>
      <c r="B3346" s="26" t="s">
        <v>83</v>
      </c>
      <c r="C3346" s="27">
        <v>15236.6</v>
      </c>
      <c r="D3346" s="28">
        <v>45519</v>
      </c>
      <c r="E33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47" spans="1:5" ht="17.5" x14ac:dyDescent="0.35">
      <c r="A3347" s="25" t="s">
        <v>233</v>
      </c>
      <c r="B3347" s="26" t="s">
        <v>84</v>
      </c>
      <c r="C3347" s="27">
        <v>45565.81</v>
      </c>
      <c r="D3347" s="28">
        <v>45519</v>
      </c>
      <c r="E33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48" spans="1:5" ht="17.5" x14ac:dyDescent="0.35">
      <c r="A3348" s="25" t="s">
        <v>233</v>
      </c>
      <c r="B3348" s="26" t="s">
        <v>85</v>
      </c>
      <c r="C3348" s="27">
        <v>11944.6</v>
      </c>
      <c r="D3348" s="28">
        <v>45519</v>
      </c>
      <c r="E33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49" spans="1:5" ht="17.5" x14ac:dyDescent="0.35">
      <c r="A3349" s="25" t="s">
        <v>233</v>
      </c>
      <c r="B3349" s="26" t="s">
        <v>86</v>
      </c>
      <c r="C3349" s="27">
        <v>91059.43</v>
      </c>
      <c r="D3349" s="28">
        <v>45877</v>
      </c>
      <c r="E33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50" spans="1:5" ht="17.5" x14ac:dyDescent="0.35">
      <c r="A3350" s="25" t="s">
        <v>233</v>
      </c>
      <c r="B3350" s="26" t="s">
        <v>87</v>
      </c>
      <c r="C3350" s="27">
        <v>23870.27</v>
      </c>
      <c r="D3350" s="28">
        <v>45877</v>
      </c>
      <c r="E33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51" spans="1:5" ht="17.5" x14ac:dyDescent="0.35">
      <c r="A3351" s="25" t="s">
        <v>233</v>
      </c>
      <c r="B3351" s="26" t="s">
        <v>70</v>
      </c>
      <c r="C3351" s="27">
        <v>136022.5</v>
      </c>
      <c r="D3351" s="28">
        <v>44880</v>
      </c>
      <c r="E33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352" spans="1:5" ht="17.5" x14ac:dyDescent="0.35">
      <c r="A3352" s="25" t="s">
        <v>233</v>
      </c>
      <c r="B3352" s="26" t="s">
        <v>88</v>
      </c>
      <c r="C3352" s="27">
        <v>35656.870000000003</v>
      </c>
      <c r="D3352" s="28">
        <v>44880</v>
      </c>
      <c r="E33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353" spans="1:5" ht="17.5" x14ac:dyDescent="0.35">
      <c r="A3353" s="25" t="s">
        <v>233</v>
      </c>
      <c r="B3353" s="26" t="s">
        <v>71</v>
      </c>
      <c r="C3353" s="27">
        <v>142953.01</v>
      </c>
      <c r="D3353" s="28">
        <v>44925</v>
      </c>
      <c r="E33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354" spans="1:5" ht="17.5" x14ac:dyDescent="0.35">
      <c r="A3354" s="25" t="s">
        <v>233</v>
      </c>
      <c r="B3354" s="26" t="s">
        <v>89</v>
      </c>
      <c r="C3354" s="27">
        <v>37473.629999999997</v>
      </c>
      <c r="D3354" s="28">
        <v>44925</v>
      </c>
      <c r="E33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355" spans="1:5" ht="17.5" x14ac:dyDescent="0.35">
      <c r="A3355" s="25" t="s">
        <v>233</v>
      </c>
      <c r="B3355" s="26" t="s">
        <v>72</v>
      </c>
      <c r="C3355" s="27">
        <v>120463.1</v>
      </c>
      <c r="D3355" s="28">
        <v>45140</v>
      </c>
      <c r="E33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356" spans="1:5" ht="17.5" x14ac:dyDescent="0.35">
      <c r="A3356" s="25" t="s">
        <v>233</v>
      </c>
      <c r="B3356" s="26" t="s">
        <v>90</v>
      </c>
      <c r="C3356" s="27">
        <v>31578.14</v>
      </c>
      <c r="D3356" s="28">
        <v>45140</v>
      </c>
      <c r="E33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357" spans="1:5" ht="17.5" x14ac:dyDescent="0.35">
      <c r="A3357" s="25" t="s">
        <v>233</v>
      </c>
      <c r="B3357" s="26" t="s">
        <v>73</v>
      </c>
      <c r="C3357" s="27">
        <v>152365.41</v>
      </c>
      <c r="D3357" s="28">
        <v>45504</v>
      </c>
      <c r="E33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58" spans="1:5" ht="17.5" x14ac:dyDescent="0.35">
      <c r="A3358" s="25" t="s">
        <v>233</v>
      </c>
      <c r="B3358" s="26" t="s">
        <v>92</v>
      </c>
      <c r="C3358" s="27">
        <v>28715.81</v>
      </c>
      <c r="D3358" s="28">
        <v>45504</v>
      </c>
      <c r="E33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59" spans="1:5" ht="17.5" x14ac:dyDescent="0.35">
      <c r="A3359" s="25" t="s">
        <v>233</v>
      </c>
      <c r="B3359" s="26" t="s">
        <v>93</v>
      </c>
      <c r="C3359" s="27">
        <v>152365.41</v>
      </c>
      <c r="D3359" s="28">
        <v>45877</v>
      </c>
      <c r="E33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60" spans="1:5" ht="17.5" x14ac:dyDescent="0.35">
      <c r="A3360" s="25" t="s">
        <v>233</v>
      </c>
      <c r="B3360" s="26" t="s">
        <v>94</v>
      </c>
      <c r="C3360" s="27">
        <v>39940.99</v>
      </c>
      <c r="D3360" s="28">
        <v>45877</v>
      </c>
      <c r="E33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61" spans="1:5" ht="17.5" x14ac:dyDescent="0.35">
      <c r="A3361" s="25" t="s">
        <v>233</v>
      </c>
      <c r="B3361" s="26" t="s">
        <v>74</v>
      </c>
      <c r="C3361" s="27">
        <v>67673.22</v>
      </c>
      <c r="D3361" s="28">
        <v>45412</v>
      </c>
      <c r="E33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362" spans="1:5" ht="17.5" x14ac:dyDescent="0.35">
      <c r="A3362" s="25" t="s">
        <v>233</v>
      </c>
      <c r="B3362" s="26" t="s">
        <v>95</v>
      </c>
      <c r="C3362" s="27">
        <v>17739.830000000002</v>
      </c>
      <c r="D3362" s="28">
        <v>45412</v>
      </c>
      <c r="E33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363" spans="1:5" ht="17.5" x14ac:dyDescent="0.35">
      <c r="A3363" s="25" t="s">
        <v>233</v>
      </c>
      <c r="B3363" s="26" t="s">
        <v>97</v>
      </c>
      <c r="C3363" s="27">
        <v>12694.08</v>
      </c>
      <c r="D3363" s="28">
        <v>44985</v>
      </c>
      <c r="E33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364" spans="1:5" ht="17.5" x14ac:dyDescent="0.35">
      <c r="A3364" s="25" t="s">
        <v>233</v>
      </c>
      <c r="B3364" s="26" t="s">
        <v>99</v>
      </c>
      <c r="C3364" s="27">
        <v>29615.54</v>
      </c>
      <c r="D3364" s="28">
        <v>44985</v>
      </c>
      <c r="E33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365" spans="1:5" ht="17.5" x14ac:dyDescent="0.35">
      <c r="A3365" s="25" t="s">
        <v>233</v>
      </c>
      <c r="B3365" s="26" t="s">
        <v>100</v>
      </c>
      <c r="C3365" s="27">
        <v>84998.24</v>
      </c>
      <c r="D3365" s="28">
        <v>45127</v>
      </c>
      <c r="E33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366" spans="1:5" ht="17.5" x14ac:dyDescent="0.35">
      <c r="A3366" s="25" t="s">
        <v>233</v>
      </c>
      <c r="B3366" s="26" t="s">
        <v>101</v>
      </c>
      <c r="C3366" s="27">
        <v>22281.4</v>
      </c>
      <c r="D3366" s="28">
        <v>45127</v>
      </c>
      <c r="E33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367" spans="1:5" ht="17.5" x14ac:dyDescent="0.35">
      <c r="A3367" s="25" t="s">
        <v>233</v>
      </c>
      <c r="B3367" s="26" t="s">
        <v>102</v>
      </c>
      <c r="C3367" s="27">
        <v>133181.21</v>
      </c>
      <c r="D3367" s="28">
        <v>45519</v>
      </c>
      <c r="E33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68" spans="1:5" ht="17.5" x14ac:dyDescent="0.35">
      <c r="A3368" s="25" t="s">
        <v>233</v>
      </c>
      <c r="B3368" s="26" t="s">
        <v>103</v>
      </c>
      <c r="C3368" s="27">
        <v>34912.06</v>
      </c>
      <c r="D3368" s="28">
        <v>45519</v>
      </c>
      <c r="E33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69" spans="1:5" ht="17.5" x14ac:dyDescent="0.35">
      <c r="A3369" s="25" t="s">
        <v>233</v>
      </c>
      <c r="B3369" s="26" t="s">
        <v>104</v>
      </c>
      <c r="C3369" s="27">
        <v>147360.66</v>
      </c>
      <c r="D3369" s="28">
        <v>45853</v>
      </c>
      <c r="E33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70" spans="1:5" ht="17.5" x14ac:dyDescent="0.35">
      <c r="A3370" s="25" t="s">
        <v>233</v>
      </c>
      <c r="B3370" s="26" t="s">
        <v>105</v>
      </c>
      <c r="C3370" s="27">
        <v>38629.050000000003</v>
      </c>
      <c r="D3370" s="28">
        <v>45853</v>
      </c>
      <c r="E33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71" spans="1:5" ht="17.5" x14ac:dyDescent="0.35">
      <c r="A3371" s="25" t="s">
        <v>233</v>
      </c>
      <c r="B3371" s="26" t="s">
        <v>106</v>
      </c>
      <c r="C3371" s="27">
        <v>19221.02</v>
      </c>
      <c r="D3371" s="28">
        <v>45853</v>
      </c>
      <c r="E33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72" spans="1:5" ht="17.5" x14ac:dyDescent="0.35">
      <c r="A3372" s="25" t="s">
        <v>233</v>
      </c>
      <c r="B3372" s="26" t="s">
        <v>107</v>
      </c>
      <c r="C3372" s="27">
        <v>5038.59</v>
      </c>
      <c r="D3372" s="28">
        <v>45853</v>
      </c>
      <c r="E33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73" spans="1:5" ht="17.5" x14ac:dyDescent="0.35">
      <c r="A3373" s="25" t="s">
        <v>233</v>
      </c>
      <c r="B3373" s="26" t="s">
        <v>108</v>
      </c>
      <c r="C3373" s="27">
        <v>18285.060000000001</v>
      </c>
      <c r="D3373" s="28">
        <v>45853</v>
      </c>
      <c r="E33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74" spans="1:5" ht="17.5" x14ac:dyDescent="0.35">
      <c r="A3374" s="25" t="s">
        <v>233</v>
      </c>
      <c r="B3374" s="26" t="s">
        <v>109</v>
      </c>
      <c r="C3374" s="27">
        <v>4793.24</v>
      </c>
      <c r="D3374" s="28">
        <v>45853</v>
      </c>
      <c r="E33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75" spans="1:5" ht="17.5" x14ac:dyDescent="0.35">
      <c r="A3375" s="25" t="s">
        <v>233</v>
      </c>
      <c r="B3375" s="26" t="s">
        <v>110</v>
      </c>
      <c r="C3375" s="27">
        <v>19221.02</v>
      </c>
      <c r="D3375" s="28">
        <v>46142</v>
      </c>
      <c r="E33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76" spans="1:5" ht="17.5" x14ac:dyDescent="0.35">
      <c r="A3376" s="25" t="s">
        <v>233</v>
      </c>
      <c r="B3376" s="26" t="s">
        <v>111</v>
      </c>
      <c r="C3376" s="27">
        <v>5038.59</v>
      </c>
      <c r="D3376" s="28">
        <v>46142</v>
      </c>
      <c r="E33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77" spans="1:5" ht="17.5" x14ac:dyDescent="0.35">
      <c r="A3377" s="25" t="s">
        <v>233</v>
      </c>
      <c r="B3377" s="26" t="s">
        <v>112</v>
      </c>
      <c r="C3377" s="27">
        <v>46332.27</v>
      </c>
      <c r="D3377" s="28">
        <v>45541</v>
      </c>
      <c r="E33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78" spans="1:5" ht="17.5" x14ac:dyDescent="0.35">
      <c r="A3378" s="25" t="s">
        <v>233</v>
      </c>
      <c r="B3378" s="26" t="s">
        <v>113</v>
      </c>
      <c r="C3378" s="27">
        <v>46191.11</v>
      </c>
      <c r="D3378" s="28">
        <v>45519</v>
      </c>
      <c r="E33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79" spans="1:5" ht="17.5" x14ac:dyDescent="0.35">
      <c r="A3379" s="25" t="s">
        <v>233</v>
      </c>
      <c r="B3379" s="26" t="s">
        <v>114</v>
      </c>
      <c r="C3379" s="27">
        <v>12574.04</v>
      </c>
      <c r="D3379" s="28">
        <v>45519</v>
      </c>
      <c r="E33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80" spans="1:5" ht="17.5" x14ac:dyDescent="0.35">
      <c r="A3380" s="25" t="s">
        <v>233</v>
      </c>
      <c r="B3380" s="26" t="s">
        <v>115</v>
      </c>
      <c r="C3380" s="27">
        <v>44783.33</v>
      </c>
      <c r="D3380" s="28">
        <v>45519</v>
      </c>
      <c r="E33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81" spans="1:5" ht="17.5" x14ac:dyDescent="0.35">
      <c r="A3381" s="25" t="s">
        <v>233</v>
      </c>
      <c r="B3381" s="26" t="s">
        <v>116</v>
      </c>
      <c r="C3381" s="27">
        <v>12190.82</v>
      </c>
      <c r="D3381" s="28">
        <v>45519</v>
      </c>
      <c r="E33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82" spans="1:5" ht="17.5" x14ac:dyDescent="0.35">
      <c r="A3382" s="25" t="s">
        <v>233</v>
      </c>
      <c r="B3382" s="26" t="s">
        <v>117</v>
      </c>
      <c r="C3382" s="27">
        <v>44783.33</v>
      </c>
      <c r="D3382" s="28">
        <v>45877</v>
      </c>
      <c r="E33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83" spans="1:5" ht="17.5" x14ac:dyDescent="0.35">
      <c r="A3383" s="25" t="s">
        <v>233</v>
      </c>
      <c r="B3383" s="26" t="s">
        <v>118</v>
      </c>
      <c r="C3383" s="27">
        <v>12190.82</v>
      </c>
      <c r="D3383" s="28">
        <v>45877</v>
      </c>
      <c r="E33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84" spans="1:5" ht="17.5" x14ac:dyDescent="0.35">
      <c r="A3384" s="25" t="s">
        <v>233</v>
      </c>
      <c r="B3384" s="26" t="s">
        <v>119</v>
      </c>
      <c r="C3384" s="27">
        <v>68192.789999999994</v>
      </c>
      <c r="D3384" s="28">
        <v>45519</v>
      </c>
      <c r="E33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85" spans="1:5" ht="17.5" x14ac:dyDescent="0.35">
      <c r="A3385" s="25" t="s">
        <v>233</v>
      </c>
      <c r="B3385" s="26" t="s">
        <v>120</v>
      </c>
      <c r="C3385" s="27">
        <v>17876.02</v>
      </c>
      <c r="D3385" s="28">
        <v>45519</v>
      </c>
      <c r="E33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86" spans="1:5" ht="17.5" x14ac:dyDescent="0.35">
      <c r="A3386" s="25" t="s">
        <v>233</v>
      </c>
      <c r="B3386" s="26" t="s">
        <v>121</v>
      </c>
      <c r="C3386" s="27">
        <v>45011.79</v>
      </c>
      <c r="D3386" s="28">
        <v>45519</v>
      </c>
      <c r="E33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87" spans="1:5" ht="17.5" x14ac:dyDescent="0.35">
      <c r="A3387" s="25" t="s">
        <v>233</v>
      </c>
      <c r="B3387" s="26" t="s">
        <v>122</v>
      </c>
      <c r="C3387" s="27">
        <v>11799.37</v>
      </c>
      <c r="D3387" s="28">
        <v>45519</v>
      </c>
      <c r="E33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88" spans="1:5" ht="17.5" x14ac:dyDescent="0.35">
      <c r="A3388" s="25" t="s">
        <v>233</v>
      </c>
      <c r="B3388" s="26" t="s">
        <v>123</v>
      </c>
      <c r="C3388" s="27">
        <v>45011.79</v>
      </c>
      <c r="D3388" s="28">
        <v>45762</v>
      </c>
      <c r="E33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89" spans="1:5" ht="17.5" x14ac:dyDescent="0.35">
      <c r="A3389" s="25" t="s">
        <v>233</v>
      </c>
      <c r="B3389" s="26" t="s">
        <v>124</v>
      </c>
      <c r="C3389" s="27">
        <v>11799.37</v>
      </c>
      <c r="D3389" s="28">
        <v>45762</v>
      </c>
      <c r="E33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90" spans="1:5" ht="17.5" x14ac:dyDescent="0.35">
      <c r="A3390" s="25" t="s">
        <v>233</v>
      </c>
      <c r="B3390" s="26" t="s">
        <v>125</v>
      </c>
      <c r="C3390" s="27">
        <v>45011.79</v>
      </c>
      <c r="D3390" s="28">
        <v>46142</v>
      </c>
      <c r="E33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91" spans="1:5" ht="17.5" x14ac:dyDescent="0.35">
      <c r="A3391" s="25" t="s">
        <v>233</v>
      </c>
      <c r="B3391" s="26" t="s">
        <v>126</v>
      </c>
      <c r="C3391" s="27">
        <v>11799.37</v>
      </c>
      <c r="D3391" s="28">
        <v>46142</v>
      </c>
      <c r="E33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92" spans="1:5" ht="17.5" x14ac:dyDescent="0.35">
      <c r="A3392" s="25" t="s">
        <v>233</v>
      </c>
      <c r="B3392" s="26" t="s">
        <v>127</v>
      </c>
      <c r="C3392" s="27">
        <v>428042.66</v>
      </c>
      <c r="D3392" s="28">
        <v>45519</v>
      </c>
      <c r="E33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93" spans="1:5" ht="17.5" x14ac:dyDescent="0.35">
      <c r="A3393" s="25" t="s">
        <v>233</v>
      </c>
      <c r="B3393" s="26" t="s">
        <v>128</v>
      </c>
      <c r="C3393" s="27">
        <v>112206.9</v>
      </c>
      <c r="D3393" s="28">
        <v>45519</v>
      </c>
      <c r="E33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94" spans="1:5" ht="17.5" x14ac:dyDescent="0.35">
      <c r="A3394" s="25" t="s">
        <v>233</v>
      </c>
      <c r="B3394" s="26" t="s">
        <v>129</v>
      </c>
      <c r="C3394" s="27">
        <v>5753.26</v>
      </c>
      <c r="D3394" s="28">
        <v>45961</v>
      </c>
      <c r="E33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95" spans="1:5" ht="17.5" x14ac:dyDescent="0.35">
      <c r="A3395" s="25" t="s">
        <v>233</v>
      </c>
      <c r="B3395" s="26" t="s">
        <v>130</v>
      </c>
      <c r="C3395" s="27">
        <v>1508.16</v>
      </c>
      <c r="D3395" s="28">
        <v>45961</v>
      </c>
      <c r="E33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96" spans="1:5" ht="17.5" x14ac:dyDescent="0.35">
      <c r="A3396" s="25" t="s">
        <v>234</v>
      </c>
      <c r="B3396" s="26" t="s">
        <v>76</v>
      </c>
      <c r="C3396" s="27">
        <v>4764.54</v>
      </c>
      <c r="D3396" s="28">
        <v>45519</v>
      </c>
      <c r="E33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97" spans="1:5" ht="17.5" x14ac:dyDescent="0.35">
      <c r="A3397" s="25" t="s">
        <v>234</v>
      </c>
      <c r="B3397" s="26" t="s">
        <v>78</v>
      </c>
      <c r="C3397" s="27">
        <v>4607.4799999999996</v>
      </c>
      <c r="D3397" s="28">
        <v>45519</v>
      </c>
      <c r="E33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398" spans="1:5" ht="17.5" x14ac:dyDescent="0.35">
      <c r="A3398" s="25" t="s">
        <v>234</v>
      </c>
      <c r="B3398" s="26" t="s">
        <v>80</v>
      </c>
      <c r="C3398" s="27">
        <v>4607.4799999999996</v>
      </c>
      <c r="D3398" s="28">
        <v>45877</v>
      </c>
      <c r="E33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399" spans="1:5" ht="17.5" x14ac:dyDescent="0.35">
      <c r="A3399" s="25" t="s">
        <v>234</v>
      </c>
      <c r="B3399" s="26" t="s">
        <v>82</v>
      </c>
      <c r="C3399" s="27">
        <v>5445.95</v>
      </c>
      <c r="D3399" s="28">
        <v>45519</v>
      </c>
      <c r="E33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00" spans="1:5" ht="17.5" x14ac:dyDescent="0.35">
      <c r="A3400" s="25" t="s">
        <v>234</v>
      </c>
      <c r="B3400" s="26" t="s">
        <v>84</v>
      </c>
      <c r="C3400" s="27">
        <v>4269.3</v>
      </c>
      <c r="D3400" s="28">
        <v>45519</v>
      </c>
      <c r="E34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01" spans="1:5" ht="17.5" x14ac:dyDescent="0.35">
      <c r="A3401" s="25" t="s">
        <v>234</v>
      </c>
      <c r="B3401" s="26" t="s">
        <v>86</v>
      </c>
      <c r="C3401" s="27">
        <v>8531.84</v>
      </c>
      <c r="D3401" s="28">
        <v>45877</v>
      </c>
      <c r="E34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02" spans="1:5" ht="17.5" x14ac:dyDescent="0.35">
      <c r="A3402" s="25" t="s">
        <v>234</v>
      </c>
      <c r="B3402" s="26" t="s">
        <v>70</v>
      </c>
      <c r="C3402" s="27">
        <v>12744.67</v>
      </c>
      <c r="D3402" s="28">
        <v>44880</v>
      </c>
      <c r="E34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403" spans="1:5" ht="17.5" x14ac:dyDescent="0.35">
      <c r="A3403" s="25" t="s">
        <v>234</v>
      </c>
      <c r="B3403" s="26" t="s">
        <v>71</v>
      </c>
      <c r="C3403" s="27">
        <v>13394.03</v>
      </c>
      <c r="D3403" s="28">
        <v>44925</v>
      </c>
      <c r="E34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404" spans="1:5" ht="17.5" x14ac:dyDescent="0.35">
      <c r="A3404" s="25" t="s">
        <v>234</v>
      </c>
      <c r="B3404" s="26" t="s">
        <v>72</v>
      </c>
      <c r="C3404" s="27">
        <v>11286.83</v>
      </c>
      <c r="D3404" s="28">
        <v>45140</v>
      </c>
      <c r="E34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405" spans="1:5" ht="17.5" x14ac:dyDescent="0.35">
      <c r="A3405" s="25" t="s">
        <v>234</v>
      </c>
      <c r="B3405" s="26" t="s">
        <v>73</v>
      </c>
      <c r="C3405" s="27">
        <v>14275.92</v>
      </c>
      <c r="D3405" s="28">
        <v>45504</v>
      </c>
      <c r="E34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06" spans="1:5" ht="17.5" x14ac:dyDescent="0.35">
      <c r="A3406" s="25" t="s">
        <v>234</v>
      </c>
      <c r="B3406" s="26" t="s">
        <v>93</v>
      </c>
      <c r="C3406" s="27">
        <v>14275.92</v>
      </c>
      <c r="D3406" s="28">
        <v>45877</v>
      </c>
      <c r="E34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07" spans="1:5" ht="17.5" x14ac:dyDescent="0.35">
      <c r="A3407" s="25" t="s">
        <v>234</v>
      </c>
      <c r="B3407" s="26" t="s">
        <v>74</v>
      </c>
      <c r="C3407" s="27">
        <v>6340.66</v>
      </c>
      <c r="D3407" s="28">
        <v>45412</v>
      </c>
      <c r="E34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408" spans="1:5" ht="17.5" x14ac:dyDescent="0.35">
      <c r="A3408" s="25" t="s">
        <v>234</v>
      </c>
      <c r="B3408" s="26" t="s">
        <v>96</v>
      </c>
      <c r="C3408" s="27">
        <v>4537.18</v>
      </c>
      <c r="D3408" s="28">
        <v>44985</v>
      </c>
      <c r="E34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409" spans="1:5" ht="17.5" x14ac:dyDescent="0.35">
      <c r="A3409" s="25" t="s">
        <v>234</v>
      </c>
      <c r="B3409" s="26" t="s">
        <v>98</v>
      </c>
      <c r="C3409" s="27">
        <v>10585.34</v>
      </c>
      <c r="D3409" s="28">
        <v>44985</v>
      </c>
      <c r="E34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410" spans="1:5" ht="17.5" x14ac:dyDescent="0.35">
      <c r="A3410" s="25" t="s">
        <v>234</v>
      </c>
      <c r="B3410" s="26" t="s">
        <v>100</v>
      </c>
      <c r="C3410" s="27">
        <v>7963.94</v>
      </c>
      <c r="D3410" s="28">
        <v>45127</v>
      </c>
      <c r="E34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411" spans="1:5" ht="17.5" x14ac:dyDescent="0.35">
      <c r="A3411" s="25" t="s">
        <v>234</v>
      </c>
      <c r="B3411" s="26" t="s">
        <v>102</v>
      </c>
      <c r="C3411" s="27">
        <v>12478.45</v>
      </c>
      <c r="D3411" s="28">
        <v>45488</v>
      </c>
      <c r="E34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12" spans="1:5" ht="17.5" x14ac:dyDescent="0.35">
      <c r="A3412" s="25" t="s">
        <v>234</v>
      </c>
      <c r="B3412" s="26" t="s">
        <v>104</v>
      </c>
      <c r="C3412" s="27">
        <v>13807</v>
      </c>
      <c r="D3412" s="28">
        <v>45853</v>
      </c>
      <c r="E34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13" spans="1:5" ht="17.5" x14ac:dyDescent="0.35">
      <c r="A3413" s="25" t="s">
        <v>234</v>
      </c>
      <c r="B3413" s="26" t="s">
        <v>106</v>
      </c>
      <c r="C3413" s="27">
        <v>1800.92</v>
      </c>
      <c r="D3413" s="28">
        <v>45853</v>
      </c>
      <c r="E34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14" spans="1:5" ht="17.5" x14ac:dyDescent="0.35">
      <c r="A3414" s="25" t="s">
        <v>234</v>
      </c>
      <c r="B3414" s="26" t="s">
        <v>108</v>
      </c>
      <c r="C3414" s="27">
        <v>1713.22</v>
      </c>
      <c r="D3414" s="28">
        <v>45853</v>
      </c>
      <c r="E34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15" spans="1:5" ht="17.5" x14ac:dyDescent="0.35">
      <c r="A3415" s="25" t="s">
        <v>234</v>
      </c>
      <c r="B3415" s="26" t="s">
        <v>110</v>
      </c>
      <c r="C3415" s="27">
        <v>1800.92</v>
      </c>
      <c r="D3415" s="28">
        <v>46142</v>
      </c>
      <c r="E34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16" spans="1:5" ht="17.5" x14ac:dyDescent="0.35">
      <c r="A3416" s="25" t="s">
        <v>234</v>
      </c>
      <c r="B3416" s="26" t="s">
        <v>112</v>
      </c>
      <c r="C3416" s="27">
        <v>3439.49</v>
      </c>
      <c r="D3416" s="28">
        <v>45541</v>
      </c>
      <c r="E34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17" spans="1:5" ht="17.5" x14ac:dyDescent="0.35">
      <c r="A3417" s="25" t="s">
        <v>234</v>
      </c>
      <c r="B3417" s="26" t="s">
        <v>113</v>
      </c>
      <c r="C3417" s="27">
        <v>4327.8900000000003</v>
      </c>
      <c r="D3417" s="28">
        <v>45519</v>
      </c>
      <c r="E34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18" spans="1:5" ht="17.5" x14ac:dyDescent="0.35">
      <c r="A3418" s="25" t="s">
        <v>234</v>
      </c>
      <c r="B3418" s="26" t="s">
        <v>115</v>
      </c>
      <c r="C3418" s="27">
        <v>4195.99</v>
      </c>
      <c r="D3418" s="28">
        <v>45519</v>
      </c>
      <c r="E34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19" spans="1:5" ht="17.5" x14ac:dyDescent="0.35">
      <c r="A3419" s="25" t="s">
        <v>234</v>
      </c>
      <c r="B3419" s="26" t="s">
        <v>117</v>
      </c>
      <c r="C3419" s="27">
        <v>4195.99</v>
      </c>
      <c r="D3419" s="28">
        <v>45877</v>
      </c>
      <c r="E34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20" spans="1:5" ht="17.5" x14ac:dyDescent="0.35">
      <c r="A3420" s="25" t="s">
        <v>234</v>
      </c>
      <c r="B3420" s="26" t="s">
        <v>119</v>
      </c>
      <c r="C3420" s="27">
        <v>6389.34</v>
      </c>
      <c r="D3420" s="28">
        <v>45519</v>
      </c>
      <c r="E34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21" spans="1:5" ht="17.5" x14ac:dyDescent="0.35">
      <c r="A3421" s="25" t="s">
        <v>234</v>
      </c>
      <c r="B3421" s="26" t="s">
        <v>121</v>
      </c>
      <c r="C3421" s="27">
        <v>4217.3900000000003</v>
      </c>
      <c r="D3421" s="28">
        <v>45519</v>
      </c>
      <c r="E34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22" spans="1:5" ht="17.5" x14ac:dyDescent="0.35">
      <c r="A3422" s="25" t="s">
        <v>234</v>
      </c>
      <c r="B3422" s="26" t="s">
        <v>123</v>
      </c>
      <c r="C3422" s="27">
        <v>4217.3900000000003</v>
      </c>
      <c r="D3422" s="28">
        <v>45762</v>
      </c>
      <c r="E34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23" spans="1:5" ht="17.5" x14ac:dyDescent="0.35">
      <c r="A3423" s="25" t="s">
        <v>234</v>
      </c>
      <c r="B3423" s="26" t="s">
        <v>125</v>
      </c>
      <c r="C3423" s="27">
        <v>4217.3900000000003</v>
      </c>
      <c r="D3423" s="28">
        <v>46142</v>
      </c>
      <c r="E34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24" spans="1:5" ht="17.5" x14ac:dyDescent="0.35">
      <c r="A3424" s="25" t="s">
        <v>234</v>
      </c>
      <c r="B3424" s="26" t="s">
        <v>127</v>
      </c>
      <c r="C3424" s="27">
        <v>40105.589999999997</v>
      </c>
      <c r="D3424" s="28">
        <v>45519</v>
      </c>
      <c r="E34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25" spans="1:5" ht="17.5" x14ac:dyDescent="0.35">
      <c r="A3425" s="25" t="s">
        <v>234</v>
      </c>
      <c r="B3425" s="26" t="s">
        <v>129</v>
      </c>
      <c r="C3425" s="27">
        <v>539.04999999999995</v>
      </c>
      <c r="D3425" s="28">
        <v>45982</v>
      </c>
      <c r="E34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26" spans="1:5" ht="17.5" x14ac:dyDescent="0.35">
      <c r="A3426" s="25" t="s">
        <v>235</v>
      </c>
      <c r="B3426" s="26" t="s">
        <v>76</v>
      </c>
      <c r="C3426" s="27">
        <v>1219.22</v>
      </c>
      <c r="D3426" s="28">
        <v>45519</v>
      </c>
      <c r="E34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27" spans="1:5" ht="17.5" x14ac:dyDescent="0.35">
      <c r="A3427" s="25" t="s">
        <v>235</v>
      </c>
      <c r="B3427" s="26" t="s">
        <v>78</v>
      </c>
      <c r="C3427" s="27">
        <v>1179.03</v>
      </c>
      <c r="D3427" s="28">
        <v>45519</v>
      </c>
      <c r="E34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28" spans="1:5" ht="17.5" x14ac:dyDescent="0.35">
      <c r="A3428" s="25" t="s">
        <v>235</v>
      </c>
      <c r="B3428" s="26" t="s">
        <v>80</v>
      </c>
      <c r="C3428" s="27">
        <v>1179.03</v>
      </c>
      <c r="D3428" s="28">
        <v>45877</v>
      </c>
      <c r="E34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29" spans="1:5" ht="17.5" x14ac:dyDescent="0.35">
      <c r="A3429" s="25" t="s">
        <v>235</v>
      </c>
      <c r="B3429" s="26" t="s">
        <v>82</v>
      </c>
      <c r="C3429" s="27">
        <v>1393.59</v>
      </c>
      <c r="D3429" s="28">
        <v>45519</v>
      </c>
      <c r="E34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30" spans="1:5" ht="17.5" x14ac:dyDescent="0.35">
      <c r="A3430" s="25" t="s">
        <v>235</v>
      </c>
      <c r="B3430" s="26" t="s">
        <v>84</v>
      </c>
      <c r="C3430" s="27">
        <v>1092.49</v>
      </c>
      <c r="D3430" s="28">
        <v>45519</v>
      </c>
      <c r="E34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31" spans="1:5" ht="17.5" x14ac:dyDescent="0.35">
      <c r="A3431" s="25" t="s">
        <v>235</v>
      </c>
      <c r="B3431" s="26" t="s">
        <v>86</v>
      </c>
      <c r="C3431" s="27">
        <v>2183.25</v>
      </c>
      <c r="D3431" s="28">
        <v>45877</v>
      </c>
      <c r="E34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32" spans="1:5" ht="17.5" x14ac:dyDescent="0.35">
      <c r="A3432" s="25" t="s">
        <v>235</v>
      </c>
      <c r="B3432" s="26" t="s">
        <v>70</v>
      </c>
      <c r="C3432" s="27">
        <v>3261.29</v>
      </c>
      <c r="D3432" s="28">
        <v>44880</v>
      </c>
      <c r="E34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433" spans="1:5" ht="17.5" x14ac:dyDescent="0.35">
      <c r="A3433" s="25" t="s">
        <v>235</v>
      </c>
      <c r="B3433" s="26" t="s">
        <v>71</v>
      </c>
      <c r="C3433" s="27">
        <v>3427.45</v>
      </c>
      <c r="D3433" s="28">
        <v>44925</v>
      </c>
      <c r="E34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434" spans="1:5" ht="17.5" x14ac:dyDescent="0.35">
      <c r="A3434" s="25" t="s">
        <v>235</v>
      </c>
      <c r="B3434" s="26" t="s">
        <v>72</v>
      </c>
      <c r="C3434" s="27">
        <v>2888.23</v>
      </c>
      <c r="D3434" s="28">
        <v>45139</v>
      </c>
      <c r="E34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435" spans="1:5" ht="17.5" x14ac:dyDescent="0.35">
      <c r="A3435" s="25" t="s">
        <v>235</v>
      </c>
      <c r="B3435" s="26" t="s">
        <v>73</v>
      </c>
      <c r="C3435" s="27">
        <v>3653.12</v>
      </c>
      <c r="D3435" s="28">
        <v>45504</v>
      </c>
      <c r="E34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36" spans="1:5" ht="17.5" x14ac:dyDescent="0.35">
      <c r="A3436" s="25" t="s">
        <v>235</v>
      </c>
      <c r="B3436" s="26" t="s">
        <v>93</v>
      </c>
      <c r="C3436" s="27">
        <v>3653.12</v>
      </c>
      <c r="D3436" s="28">
        <v>45877</v>
      </c>
      <c r="E34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37" spans="1:5" ht="17.5" x14ac:dyDescent="0.35">
      <c r="A3437" s="25" t="s">
        <v>235</v>
      </c>
      <c r="B3437" s="26" t="s">
        <v>74</v>
      </c>
      <c r="C3437" s="27">
        <v>1622.54</v>
      </c>
      <c r="D3437" s="28">
        <v>45412</v>
      </c>
      <c r="E34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438" spans="1:5" ht="17.5" x14ac:dyDescent="0.35">
      <c r="A3438" s="25" t="s">
        <v>235</v>
      </c>
      <c r="B3438" s="26" t="s">
        <v>100</v>
      </c>
      <c r="C3438" s="27">
        <v>2037.92</v>
      </c>
      <c r="D3438" s="28">
        <v>45127</v>
      </c>
      <c r="E34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439" spans="1:5" ht="17.5" x14ac:dyDescent="0.35">
      <c r="A3439" s="25" t="s">
        <v>235</v>
      </c>
      <c r="B3439" s="26" t="s">
        <v>102</v>
      </c>
      <c r="C3439" s="27">
        <v>3193.16</v>
      </c>
      <c r="D3439" s="28">
        <v>45488</v>
      </c>
      <c r="E34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40" spans="1:5" ht="17.5" x14ac:dyDescent="0.35">
      <c r="A3440" s="25" t="s">
        <v>235</v>
      </c>
      <c r="B3440" s="26" t="s">
        <v>104</v>
      </c>
      <c r="C3440" s="27">
        <v>3533.13</v>
      </c>
      <c r="D3440" s="28">
        <v>45853</v>
      </c>
      <c r="E34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41" spans="1:5" ht="17.5" x14ac:dyDescent="0.35">
      <c r="A3441" s="25" t="s">
        <v>235</v>
      </c>
      <c r="B3441" s="26" t="s">
        <v>106</v>
      </c>
      <c r="C3441" s="27">
        <v>460.84</v>
      </c>
      <c r="D3441" s="28">
        <v>45853</v>
      </c>
      <c r="E34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42" spans="1:5" ht="17.5" x14ac:dyDescent="0.35">
      <c r="A3442" s="25" t="s">
        <v>235</v>
      </c>
      <c r="B3442" s="26" t="s">
        <v>108</v>
      </c>
      <c r="C3442" s="27">
        <v>438.4</v>
      </c>
      <c r="D3442" s="28">
        <v>45853</v>
      </c>
      <c r="E34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43" spans="1:5" ht="17.5" x14ac:dyDescent="0.35">
      <c r="A3443" s="25" t="s">
        <v>235</v>
      </c>
      <c r="B3443" s="26" t="s">
        <v>110</v>
      </c>
      <c r="C3443" s="27">
        <v>460.84</v>
      </c>
      <c r="D3443" s="28">
        <v>46142</v>
      </c>
      <c r="E34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44" spans="1:5" ht="17.5" x14ac:dyDescent="0.35">
      <c r="A3444" s="25" t="s">
        <v>235</v>
      </c>
      <c r="B3444" s="26" t="s">
        <v>112</v>
      </c>
      <c r="C3444" s="27">
        <v>880.15</v>
      </c>
      <c r="D3444" s="28">
        <v>45546</v>
      </c>
      <c r="E34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45" spans="1:5" ht="17.5" x14ac:dyDescent="0.35">
      <c r="A3445" s="25" t="s">
        <v>235</v>
      </c>
      <c r="B3445" s="26" t="s">
        <v>113</v>
      </c>
      <c r="C3445" s="27">
        <v>1107.48</v>
      </c>
      <c r="D3445" s="28">
        <v>45519</v>
      </c>
      <c r="E34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46" spans="1:5" ht="17.5" x14ac:dyDescent="0.35">
      <c r="A3446" s="25" t="s">
        <v>235</v>
      </c>
      <c r="B3446" s="26" t="s">
        <v>115</v>
      </c>
      <c r="C3446" s="27">
        <v>1073.73</v>
      </c>
      <c r="D3446" s="28">
        <v>45519</v>
      </c>
      <c r="E34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47" spans="1:5" ht="17.5" x14ac:dyDescent="0.35">
      <c r="A3447" s="25" t="s">
        <v>235</v>
      </c>
      <c r="B3447" s="26" t="s">
        <v>117</v>
      </c>
      <c r="C3447" s="27">
        <v>1073.73</v>
      </c>
      <c r="D3447" s="28">
        <v>45877</v>
      </c>
      <c r="E34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48" spans="1:5" ht="17.5" x14ac:dyDescent="0.35">
      <c r="A3448" s="25" t="s">
        <v>235</v>
      </c>
      <c r="B3448" s="26" t="s">
        <v>119</v>
      </c>
      <c r="C3448" s="27">
        <v>1635</v>
      </c>
      <c r="D3448" s="28">
        <v>45519</v>
      </c>
      <c r="E34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49" spans="1:5" ht="17.5" x14ac:dyDescent="0.35">
      <c r="A3449" s="25" t="s">
        <v>235</v>
      </c>
      <c r="B3449" s="26" t="s">
        <v>121</v>
      </c>
      <c r="C3449" s="27">
        <v>1079.21</v>
      </c>
      <c r="D3449" s="28">
        <v>45519</v>
      </c>
      <c r="E34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50" spans="1:5" ht="17.5" x14ac:dyDescent="0.35">
      <c r="A3450" s="25" t="s">
        <v>235</v>
      </c>
      <c r="B3450" s="26" t="s">
        <v>123</v>
      </c>
      <c r="C3450" s="27">
        <v>1079.21</v>
      </c>
      <c r="D3450" s="28">
        <v>45762</v>
      </c>
      <c r="E34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51" spans="1:5" ht="17.5" x14ac:dyDescent="0.35">
      <c r="A3451" s="25" t="s">
        <v>235</v>
      </c>
      <c r="B3451" s="26" t="s">
        <v>125</v>
      </c>
      <c r="C3451" s="27">
        <v>1079.21</v>
      </c>
      <c r="D3451" s="28">
        <v>46142</v>
      </c>
      <c r="E34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52" spans="1:5" ht="17.5" x14ac:dyDescent="0.35">
      <c r="A3452" s="25" t="s">
        <v>235</v>
      </c>
      <c r="B3452" s="26" t="s">
        <v>127</v>
      </c>
      <c r="C3452" s="27">
        <v>10262.790000000001</v>
      </c>
      <c r="D3452" s="28">
        <v>45519</v>
      </c>
      <c r="E34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53" spans="1:5" ht="17.5" x14ac:dyDescent="0.35">
      <c r="A3453" s="25" t="s">
        <v>235</v>
      </c>
      <c r="B3453" s="26" t="s">
        <v>129</v>
      </c>
      <c r="C3453" s="27">
        <v>137.94</v>
      </c>
      <c r="D3453" s="28">
        <v>45961</v>
      </c>
      <c r="E34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54" spans="1:5" ht="17.5" x14ac:dyDescent="0.35">
      <c r="A3454" s="25" t="s">
        <v>236</v>
      </c>
      <c r="B3454" s="26" t="s">
        <v>76</v>
      </c>
      <c r="C3454" s="27">
        <v>53040.91</v>
      </c>
      <c r="D3454" s="28">
        <v>45519</v>
      </c>
      <c r="E34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55" spans="1:5" ht="17.5" x14ac:dyDescent="0.35">
      <c r="A3455" s="25" t="s">
        <v>236</v>
      </c>
      <c r="B3455" s="26" t="s">
        <v>77</v>
      </c>
      <c r="C3455" s="27">
        <v>14438.68</v>
      </c>
      <c r="D3455" s="28">
        <v>45519</v>
      </c>
      <c r="E34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56" spans="1:5" ht="17.5" x14ac:dyDescent="0.35">
      <c r="A3456" s="25" t="s">
        <v>236</v>
      </c>
      <c r="B3456" s="26" t="s">
        <v>78</v>
      </c>
      <c r="C3456" s="27">
        <v>51292.44</v>
      </c>
      <c r="D3456" s="28">
        <v>45519</v>
      </c>
      <c r="E34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57" spans="1:5" ht="17.5" x14ac:dyDescent="0.35">
      <c r="A3457" s="25" t="s">
        <v>236</v>
      </c>
      <c r="B3457" s="26" t="s">
        <v>79</v>
      </c>
      <c r="C3457" s="27">
        <v>13962.72</v>
      </c>
      <c r="D3457" s="28">
        <v>45519</v>
      </c>
      <c r="E34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58" spans="1:5" ht="17.5" x14ac:dyDescent="0.35">
      <c r="A3458" s="25" t="s">
        <v>236</v>
      </c>
      <c r="B3458" s="26" t="s">
        <v>80</v>
      </c>
      <c r="C3458" s="27">
        <v>51292.44</v>
      </c>
      <c r="D3458" s="28">
        <v>45877</v>
      </c>
      <c r="E34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59" spans="1:5" ht="17.5" x14ac:dyDescent="0.35">
      <c r="A3459" s="25" t="s">
        <v>236</v>
      </c>
      <c r="B3459" s="26" t="s">
        <v>81</v>
      </c>
      <c r="C3459" s="27">
        <v>13962.72</v>
      </c>
      <c r="D3459" s="28">
        <v>45877</v>
      </c>
      <c r="E34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60" spans="1:5" ht="17.5" x14ac:dyDescent="0.35">
      <c r="A3460" s="25" t="s">
        <v>236</v>
      </c>
      <c r="B3460" s="26" t="s">
        <v>82</v>
      </c>
      <c r="C3460" s="27">
        <v>60626.59</v>
      </c>
      <c r="D3460" s="28">
        <v>45519</v>
      </c>
      <c r="E34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61" spans="1:5" ht="17.5" x14ac:dyDescent="0.35">
      <c r="A3461" s="25" t="s">
        <v>236</v>
      </c>
      <c r="B3461" s="26" t="s">
        <v>83</v>
      </c>
      <c r="C3461" s="27">
        <v>15892.63</v>
      </c>
      <c r="D3461" s="28">
        <v>45519</v>
      </c>
      <c r="E34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62" spans="1:5" ht="17.5" x14ac:dyDescent="0.35">
      <c r="A3462" s="25" t="s">
        <v>236</v>
      </c>
      <c r="B3462" s="26" t="s">
        <v>84</v>
      </c>
      <c r="C3462" s="27">
        <v>47527.7</v>
      </c>
      <c r="D3462" s="28">
        <v>45519</v>
      </c>
      <c r="E34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63" spans="1:5" ht="17.5" x14ac:dyDescent="0.35">
      <c r="A3463" s="25" t="s">
        <v>236</v>
      </c>
      <c r="B3463" s="26" t="s">
        <v>85</v>
      </c>
      <c r="C3463" s="27">
        <v>12458.89</v>
      </c>
      <c r="D3463" s="28">
        <v>45519</v>
      </c>
      <c r="E34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64" spans="1:5" ht="17.5" x14ac:dyDescent="0.35">
      <c r="A3464" s="25" t="s">
        <v>236</v>
      </c>
      <c r="B3464" s="26" t="s">
        <v>86</v>
      </c>
      <c r="C3464" s="27">
        <v>94980.1</v>
      </c>
      <c r="D3464" s="28">
        <v>45877</v>
      </c>
      <c r="E34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65" spans="1:5" ht="17.5" x14ac:dyDescent="0.35">
      <c r="A3465" s="25" t="s">
        <v>236</v>
      </c>
      <c r="B3465" s="26" t="s">
        <v>87</v>
      </c>
      <c r="C3465" s="27">
        <v>24898.04</v>
      </c>
      <c r="D3465" s="28">
        <v>45877</v>
      </c>
      <c r="E34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66" spans="1:5" ht="17.5" x14ac:dyDescent="0.35">
      <c r="A3466" s="25" t="s">
        <v>236</v>
      </c>
      <c r="B3466" s="26" t="s">
        <v>70</v>
      </c>
      <c r="C3466" s="27">
        <v>141879.10999999999</v>
      </c>
      <c r="D3466" s="28">
        <v>44880</v>
      </c>
      <c r="E34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467" spans="1:5" ht="17.5" x14ac:dyDescent="0.35">
      <c r="A3467" s="25" t="s">
        <v>236</v>
      </c>
      <c r="B3467" s="26" t="s">
        <v>88</v>
      </c>
      <c r="C3467" s="27">
        <v>31819.98</v>
      </c>
      <c r="D3467" s="28">
        <v>44880</v>
      </c>
      <c r="E34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468" spans="1:5" ht="17.5" x14ac:dyDescent="0.35">
      <c r="A3468" s="25" t="s">
        <v>236</v>
      </c>
      <c r="B3468" s="26" t="s">
        <v>71</v>
      </c>
      <c r="C3468" s="27">
        <v>149108.01999999999</v>
      </c>
      <c r="D3468" s="28">
        <v>44925</v>
      </c>
      <c r="E34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469" spans="1:5" ht="17.5" x14ac:dyDescent="0.35">
      <c r="A3469" s="25" t="s">
        <v>236</v>
      </c>
      <c r="B3469" s="26" t="s">
        <v>89</v>
      </c>
      <c r="C3469" s="27">
        <v>33441.26</v>
      </c>
      <c r="D3469" s="28">
        <v>44925</v>
      </c>
      <c r="E34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470" spans="1:5" ht="17.5" x14ac:dyDescent="0.35">
      <c r="A3470" s="25" t="s">
        <v>236</v>
      </c>
      <c r="B3470" s="26" t="s">
        <v>72</v>
      </c>
      <c r="C3470" s="27">
        <v>125649.78</v>
      </c>
      <c r="D3470" s="28">
        <v>45139</v>
      </c>
      <c r="E34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471" spans="1:5" ht="17.5" x14ac:dyDescent="0.35">
      <c r="A3471" s="25" t="s">
        <v>236</v>
      </c>
      <c r="B3471" s="26" t="s">
        <v>90</v>
      </c>
      <c r="C3471" s="27">
        <v>32937.769999999997</v>
      </c>
      <c r="D3471" s="28">
        <v>45139</v>
      </c>
      <c r="E34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472" spans="1:5" ht="17.5" x14ac:dyDescent="0.35">
      <c r="A3472" s="25" t="s">
        <v>236</v>
      </c>
      <c r="B3472" s="26" t="s">
        <v>73</v>
      </c>
      <c r="C3472" s="27">
        <v>158925.68</v>
      </c>
      <c r="D3472" s="28">
        <v>45504</v>
      </c>
      <c r="E34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73" spans="1:5" ht="17.5" x14ac:dyDescent="0.35">
      <c r="A3473" s="25" t="s">
        <v>236</v>
      </c>
      <c r="B3473" s="26" t="s">
        <v>92</v>
      </c>
      <c r="C3473" s="27">
        <v>24285.87</v>
      </c>
      <c r="D3473" s="28">
        <v>45504</v>
      </c>
      <c r="E34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74" spans="1:5" ht="17.5" x14ac:dyDescent="0.35">
      <c r="A3474" s="25" t="s">
        <v>236</v>
      </c>
      <c r="B3474" s="26" t="s">
        <v>93</v>
      </c>
      <c r="C3474" s="27">
        <v>158925.68</v>
      </c>
      <c r="D3474" s="28">
        <v>45877</v>
      </c>
      <c r="E34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75" spans="1:5" ht="17.5" x14ac:dyDescent="0.35">
      <c r="A3475" s="25" t="s">
        <v>236</v>
      </c>
      <c r="B3475" s="26" t="s">
        <v>94</v>
      </c>
      <c r="C3475" s="27">
        <v>35643.11</v>
      </c>
      <c r="D3475" s="28">
        <v>45877</v>
      </c>
      <c r="E34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76" spans="1:5" ht="17.5" x14ac:dyDescent="0.35">
      <c r="A3476" s="25" t="s">
        <v>236</v>
      </c>
      <c r="B3476" s="26" t="s">
        <v>74</v>
      </c>
      <c r="C3476" s="27">
        <v>70586.97</v>
      </c>
      <c r="D3476" s="28">
        <v>45412</v>
      </c>
      <c r="E34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477" spans="1:5" ht="17.5" x14ac:dyDescent="0.35">
      <c r="A3477" s="25" t="s">
        <v>236</v>
      </c>
      <c r="B3477" s="26" t="s">
        <v>95</v>
      </c>
      <c r="C3477" s="27">
        <v>15830.91</v>
      </c>
      <c r="D3477" s="28">
        <v>45412</v>
      </c>
      <c r="E34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478" spans="1:5" ht="17.5" x14ac:dyDescent="0.35">
      <c r="A3478" s="25" t="s">
        <v>236</v>
      </c>
      <c r="B3478" s="26" t="s">
        <v>96</v>
      </c>
      <c r="C3478" s="27">
        <v>51670.91</v>
      </c>
      <c r="D3478" s="28">
        <v>44985</v>
      </c>
      <c r="E34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479" spans="1:5" ht="17.5" x14ac:dyDescent="0.35">
      <c r="A3479" s="25" t="s">
        <v>236</v>
      </c>
      <c r="B3479" s="26" t="s">
        <v>97</v>
      </c>
      <c r="C3479" s="27">
        <v>13240.63</v>
      </c>
      <c r="D3479" s="28">
        <v>44985</v>
      </c>
      <c r="E34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480" spans="1:5" ht="17.5" x14ac:dyDescent="0.35">
      <c r="A3480" s="25" t="s">
        <v>236</v>
      </c>
      <c r="B3480" s="26" t="s">
        <v>98</v>
      </c>
      <c r="C3480" s="27">
        <v>120549.29</v>
      </c>
      <c r="D3480" s="28">
        <v>44985</v>
      </c>
      <c r="E34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481" spans="1:5" ht="17.5" x14ac:dyDescent="0.35">
      <c r="A3481" s="25" t="s">
        <v>236</v>
      </c>
      <c r="B3481" s="26" t="s">
        <v>99</v>
      </c>
      <c r="C3481" s="27">
        <v>30890.67</v>
      </c>
      <c r="D3481" s="28">
        <v>44985</v>
      </c>
      <c r="E34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482" spans="1:5" ht="17.5" x14ac:dyDescent="0.35">
      <c r="A3482" s="25" t="s">
        <v>236</v>
      </c>
      <c r="B3482" s="26" t="s">
        <v>100</v>
      </c>
      <c r="C3482" s="27">
        <v>88657.94</v>
      </c>
      <c r="D3482" s="28">
        <v>45127</v>
      </c>
      <c r="E34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483" spans="1:5" ht="17.5" x14ac:dyDescent="0.35">
      <c r="A3483" s="25" t="s">
        <v>236</v>
      </c>
      <c r="B3483" s="26" t="s">
        <v>101</v>
      </c>
      <c r="C3483" s="27">
        <v>23240.75</v>
      </c>
      <c r="D3483" s="28">
        <v>45127</v>
      </c>
      <c r="E34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484" spans="1:5" ht="17.5" x14ac:dyDescent="0.35">
      <c r="A3484" s="25" t="s">
        <v>236</v>
      </c>
      <c r="B3484" s="26" t="s">
        <v>102</v>
      </c>
      <c r="C3484" s="27">
        <v>138915.48000000001</v>
      </c>
      <c r="D3484" s="28">
        <v>45488</v>
      </c>
      <c r="E34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85" spans="1:5" ht="17.5" x14ac:dyDescent="0.35">
      <c r="A3485" s="25" t="s">
        <v>236</v>
      </c>
      <c r="B3485" s="26" t="s">
        <v>103</v>
      </c>
      <c r="C3485" s="27">
        <v>31155.32</v>
      </c>
      <c r="D3485" s="28">
        <v>45488</v>
      </c>
      <c r="E34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86" spans="1:5" ht="17.5" x14ac:dyDescent="0.35">
      <c r="A3486" s="25" t="s">
        <v>236</v>
      </c>
      <c r="B3486" s="26" t="s">
        <v>104</v>
      </c>
      <c r="C3486" s="27">
        <v>153705.45000000001</v>
      </c>
      <c r="D3486" s="28">
        <v>45853</v>
      </c>
      <c r="E34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87" spans="1:5" ht="17.5" x14ac:dyDescent="0.35">
      <c r="A3487" s="25" t="s">
        <v>236</v>
      </c>
      <c r="B3487" s="26" t="s">
        <v>105</v>
      </c>
      <c r="C3487" s="27">
        <v>34472.339999999997</v>
      </c>
      <c r="D3487" s="28">
        <v>45853</v>
      </c>
      <c r="E34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88" spans="1:5" ht="17.5" x14ac:dyDescent="0.35">
      <c r="A3488" s="25" t="s">
        <v>236</v>
      </c>
      <c r="B3488" s="26" t="s">
        <v>106</v>
      </c>
      <c r="C3488" s="27">
        <v>20048.599999999999</v>
      </c>
      <c r="D3488" s="28">
        <v>45853</v>
      </c>
      <c r="E34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89" spans="1:5" ht="17.5" x14ac:dyDescent="0.35">
      <c r="A3489" s="25" t="s">
        <v>236</v>
      </c>
      <c r="B3489" s="26" t="s">
        <v>107</v>
      </c>
      <c r="C3489" s="27">
        <v>5255.53</v>
      </c>
      <c r="D3489" s="28">
        <v>45853</v>
      </c>
      <c r="E34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90" spans="1:5" ht="17.5" x14ac:dyDescent="0.35">
      <c r="A3490" s="25" t="s">
        <v>236</v>
      </c>
      <c r="B3490" s="26" t="s">
        <v>108</v>
      </c>
      <c r="C3490" s="27">
        <v>19072.34</v>
      </c>
      <c r="D3490" s="28">
        <v>45853</v>
      </c>
      <c r="E34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91" spans="1:5" ht="17.5" x14ac:dyDescent="0.35">
      <c r="A3491" s="25" t="s">
        <v>236</v>
      </c>
      <c r="B3491" s="26" t="s">
        <v>109</v>
      </c>
      <c r="C3491" s="27">
        <v>4999.6099999999997</v>
      </c>
      <c r="D3491" s="28">
        <v>45853</v>
      </c>
      <c r="E34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92" spans="1:5" ht="17.5" x14ac:dyDescent="0.35">
      <c r="A3492" s="25" t="s">
        <v>236</v>
      </c>
      <c r="B3492" s="26" t="s">
        <v>110</v>
      </c>
      <c r="C3492" s="27">
        <v>20048.599999999999</v>
      </c>
      <c r="D3492" s="28">
        <v>46142</v>
      </c>
      <c r="E34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93" spans="1:5" ht="17.5" x14ac:dyDescent="0.35">
      <c r="A3493" s="25" t="s">
        <v>236</v>
      </c>
      <c r="B3493" s="26" t="s">
        <v>111</v>
      </c>
      <c r="C3493" s="27">
        <v>5255.53</v>
      </c>
      <c r="D3493" s="28">
        <v>46142</v>
      </c>
      <c r="E34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494" spans="1:5" ht="17.5" x14ac:dyDescent="0.35">
      <c r="A3494" s="25" t="s">
        <v>236</v>
      </c>
      <c r="B3494" s="26" t="s">
        <v>112</v>
      </c>
      <c r="C3494" s="27">
        <v>48327.16</v>
      </c>
      <c r="D3494" s="28">
        <v>45546</v>
      </c>
      <c r="E34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95" spans="1:5" ht="17.5" x14ac:dyDescent="0.35">
      <c r="A3495" s="25" t="s">
        <v>236</v>
      </c>
      <c r="B3495" s="26" t="s">
        <v>113</v>
      </c>
      <c r="C3495" s="27">
        <v>48179.92</v>
      </c>
      <c r="D3495" s="28">
        <v>45519</v>
      </c>
      <c r="E34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96" spans="1:5" ht="17.5" x14ac:dyDescent="0.35">
      <c r="A3496" s="25" t="s">
        <v>236</v>
      </c>
      <c r="B3496" s="26" t="s">
        <v>114</v>
      </c>
      <c r="C3496" s="27">
        <v>13115.43</v>
      </c>
      <c r="D3496" s="28">
        <v>45519</v>
      </c>
      <c r="E34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97" spans="1:5" ht="17.5" x14ac:dyDescent="0.35">
      <c r="A3497" s="25" t="s">
        <v>236</v>
      </c>
      <c r="B3497" s="26" t="s">
        <v>115</v>
      </c>
      <c r="C3497" s="27">
        <v>46711.53</v>
      </c>
      <c r="D3497" s="28">
        <v>45519</v>
      </c>
      <c r="E34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98" spans="1:5" ht="17.5" x14ac:dyDescent="0.35">
      <c r="A3498" s="25" t="s">
        <v>236</v>
      </c>
      <c r="B3498" s="26" t="s">
        <v>116</v>
      </c>
      <c r="C3498" s="27">
        <v>12715.71</v>
      </c>
      <c r="D3498" s="28">
        <v>45519</v>
      </c>
      <c r="E34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499" spans="1:5" ht="17.5" x14ac:dyDescent="0.35">
      <c r="A3499" s="25" t="s">
        <v>236</v>
      </c>
      <c r="B3499" s="26" t="s">
        <v>117</v>
      </c>
      <c r="C3499" s="27">
        <v>46711.53</v>
      </c>
      <c r="D3499" s="28">
        <v>45877</v>
      </c>
      <c r="E34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00" spans="1:5" ht="17.5" x14ac:dyDescent="0.35">
      <c r="A3500" s="25" t="s">
        <v>236</v>
      </c>
      <c r="B3500" s="26" t="s">
        <v>118</v>
      </c>
      <c r="C3500" s="27">
        <v>12715.71</v>
      </c>
      <c r="D3500" s="28">
        <v>45877</v>
      </c>
      <c r="E35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01" spans="1:5" ht="17.5" x14ac:dyDescent="0.35">
      <c r="A3501" s="25" t="s">
        <v>236</v>
      </c>
      <c r="B3501" s="26" t="s">
        <v>119</v>
      </c>
      <c r="C3501" s="27">
        <v>71128.91</v>
      </c>
      <c r="D3501" s="28">
        <v>45519</v>
      </c>
      <c r="E35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02" spans="1:5" ht="17.5" x14ac:dyDescent="0.35">
      <c r="A3502" s="25" t="s">
        <v>236</v>
      </c>
      <c r="B3502" s="26" t="s">
        <v>120</v>
      </c>
      <c r="C3502" s="27">
        <v>18645.7</v>
      </c>
      <c r="D3502" s="28">
        <v>45519</v>
      </c>
      <c r="E35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03" spans="1:5" ht="17.5" x14ac:dyDescent="0.35">
      <c r="A3503" s="25" t="s">
        <v>236</v>
      </c>
      <c r="B3503" s="26" t="s">
        <v>121</v>
      </c>
      <c r="C3503" s="27">
        <v>46949.83</v>
      </c>
      <c r="D3503" s="28">
        <v>45519</v>
      </c>
      <c r="E35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04" spans="1:5" ht="17.5" x14ac:dyDescent="0.35">
      <c r="A3504" s="25" t="s">
        <v>236</v>
      </c>
      <c r="B3504" s="26" t="s">
        <v>122</v>
      </c>
      <c r="C3504" s="27">
        <v>12307.41</v>
      </c>
      <c r="D3504" s="28">
        <v>45519</v>
      </c>
      <c r="E35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05" spans="1:5" ht="17.5" x14ac:dyDescent="0.35">
      <c r="A3505" s="25" t="s">
        <v>236</v>
      </c>
      <c r="B3505" s="26" t="s">
        <v>123</v>
      </c>
      <c r="C3505" s="27">
        <v>46949.83</v>
      </c>
      <c r="D3505" s="28">
        <v>45762</v>
      </c>
      <c r="E35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06" spans="1:5" ht="17.5" x14ac:dyDescent="0.35">
      <c r="A3506" s="25" t="s">
        <v>236</v>
      </c>
      <c r="B3506" s="26" t="s">
        <v>124</v>
      </c>
      <c r="C3506" s="27">
        <v>12307.41</v>
      </c>
      <c r="D3506" s="28">
        <v>45762</v>
      </c>
      <c r="E35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07" spans="1:5" ht="17.5" x14ac:dyDescent="0.35">
      <c r="A3507" s="25" t="s">
        <v>236</v>
      </c>
      <c r="B3507" s="26" t="s">
        <v>125</v>
      </c>
      <c r="C3507" s="27">
        <v>46949.83</v>
      </c>
      <c r="D3507" s="28">
        <v>46142</v>
      </c>
      <c r="E35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08" spans="1:5" ht="17.5" x14ac:dyDescent="0.35">
      <c r="A3508" s="25" t="s">
        <v>236</v>
      </c>
      <c r="B3508" s="26" t="s">
        <v>126</v>
      </c>
      <c r="C3508" s="27">
        <v>12307.41</v>
      </c>
      <c r="D3508" s="28">
        <v>46142</v>
      </c>
      <c r="E35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09" spans="1:5" ht="17.5" x14ac:dyDescent="0.35">
      <c r="A3509" s="25" t="s">
        <v>236</v>
      </c>
      <c r="B3509" s="26" t="s">
        <v>127</v>
      </c>
      <c r="C3509" s="27">
        <v>446472.54</v>
      </c>
      <c r="D3509" s="28">
        <v>45519</v>
      </c>
      <c r="E35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10" spans="1:5" ht="17.5" x14ac:dyDescent="0.35">
      <c r="A3510" s="25" t="s">
        <v>236</v>
      </c>
      <c r="B3510" s="26" t="s">
        <v>128</v>
      </c>
      <c r="C3510" s="27">
        <v>117038.1</v>
      </c>
      <c r="D3510" s="28">
        <v>45519</v>
      </c>
      <c r="E35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11" spans="1:5" ht="17.5" x14ac:dyDescent="0.35">
      <c r="A3511" s="25" t="s">
        <v>236</v>
      </c>
      <c r="B3511" s="26" t="s">
        <v>129</v>
      </c>
      <c r="C3511" s="27">
        <v>6000.98</v>
      </c>
      <c r="D3511" s="28">
        <v>45961</v>
      </c>
      <c r="E35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12" spans="1:5" ht="17.5" x14ac:dyDescent="0.35">
      <c r="A3512" s="25" t="s">
        <v>236</v>
      </c>
      <c r="B3512" s="26" t="s">
        <v>130</v>
      </c>
      <c r="C3512" s="27">
        <v>1573.09</v>
      </c>
      <c r="D3512" s="28">
        <v>45961</v>
      </c>
      <c r="E35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13" spans="1:5" ht="17.5" x14ac:dyDescent="0.35">
      <c r="A3513" s="25" t="s">
        <v>237</v>
      </c>
      <c r="B3513" s="26" t="s">
        <v>76</v>
      </c>
      <c r="C3513" s="27">
        <v>11439.69</v>
      </c>
      <c r="D3513" s="28">
        <v>45519</v>
      </c>
      <c r="E35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14" spans="1:5" ht="17.5" x14ac:dyDescent="0.35">
      <c r="A3514" s="25" t="s">
        <v>237</v>
      </c>
      <c r="B3514" s="26" t="s">
        <v>78</v>
      </c>
      <c r="C3514" s="27">
        <v>11062.59</v>
      </c>
      <c r="D3514" s="28">
        <v>45519</v>
      </c>
      <c r="E35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15" spans="1:5" ht="17.5" x14ac:dyDescent="0.35">
      <c r="A3515" s="25" t="s">
        <v>237</v>
      </c>
      <c r="B3515" s="26" t="s">
        <v>80</v>
      </c>
      <c r="C3515" s="27">
        <v>11062.59</v>
      </c>
      <c r="D3515" s="28">
        <v>45877</v>
      </c>
      <c r="E35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16" spans="1:5" ht="17.5" x14ac:dyDescent="0.35">
      <c r="A3516" s="25" t="s">
        <v>237</v>
      </c>
      <c r="B3516" s="26" t="s">
        <v>82</v>
      </c>
      <c r="C3516" s="27">
        <v>13075.75</v>
      </c>
      <c r="D3516" s="28">
        <v>45519</v>
      </c>
      <c r="E35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17" spans="1:5" ht="17.5" x14ac:dyDescent="0.35">
      <c r="A3517" s="25" t="s">
        <v>237</v>
      </c>
      <c r="B3517" s="26" t="s">
        <v>84</v>
      </c>
      <c r="C3517" s="27">
        <v>10250.620000000001</v>
      </c>
      <c r="D3517" s="28">
        <v>45519</v>
      </c>
      <c r="E35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18" spans="1:5" ht="17.5" x14ac:dyDescent="0.35">
      <c r="A3518" s="25" t="s">
        <v>237</v>
      </c>
      <c r="B3518" s="26" t="s">
        <v>86</v>
      </c>
      <c r="C3518" s="27">
        <v>20485</v>
      </c>
      <c r="D3518" s="28">
        <v>45877</v>
      </c>
      <c r="E35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19" spans="1:5" ht="17.5" x14ac:dyDescent="0.35">
      <c r="A3519" s="25" t="s">
        <v>237</v>
      </c>
      <c r="B3519" s="26" t="s">
        <v>70</v>
      </c>
      <c r="C3519" s="27">
        <v>30600.03</v>
      </c>
      <c r="D3519" s="28">
        <v>44880</v>
      </c>
      <c r="E35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520" spans="1:5" ht="17.5" x14ac:dyDescent="0.35">
      <c r="A3520" s="25" t="s">
        <v>237</v>
      </c>
      <c r="B3520" s="26" t="s">
        <v>71</v>
      </c>
      <c r="C3520" s="27">
        <v>32159.14</v>
      </c>
      <c r="D3520" s="28">
        <v>44925</v>
      </c>
      <c r="E35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521" spans="1:5" ht="17.5" x14ac:dyDescent="0.35">
      <c r="A3521" s="25" t="s">
        <v>237</v>
      </c>
      <c r="B3521" s="26" t="s">
        <v>72</v>
      </c>
      <c r="C3521" s="27">
        <v>27099.74</v>
      </c>
      <c r="D3521" s="28">
        <v>45139</v>
      </c>
      <c r="E35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522" spans="1:5" ht="17.5" x14ac:dyDescent="0.35">
      <c r="A3522" s="25" t="s">
        <v>237</v>
      </c>
      <c r="B3522" s="26" t="s">
        <v>73</v>
      </c>
      <c r="C3522" s="27">
        <v>34276.58</v>
      </c>
      <c r="D3522" s="28">
        <v>45504</v>
      </c>
      <c r="E35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23" spans="1:5" ht="17.5" x14ac:dyDescent="0.35">
      <c r="A3523" s="25" t="s">
        <v>237</v>
      </c>
      <c r="B3523" s="26" t="s">
        <v>93</v>
      </c>
      <c r="C3523" s="27">
        <v>34276.58</v>
      </c>
      <c r="D3523" s="28">
        <v>45877</v>
      </c>
      <c r="E35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24" spans="1:5" ht="17.5" x14ac:dyDescent="0.35">
      <c r="A3524" s="25" t="s">
        <v>237</v>
      </c>
      <c r="B3524" s="26" t="s">
        <v>74</v>
      </c>
      <c r="C3524" s="27">
        <v>15223.97</v>
      </c>
      <c r="D3524" s="28">
        <v>45412</v>
      </c>
      <c r="E35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525" spans="1:5" ht="17.5" x14ac:dyDescent="0.35">
      <c r="A3525" s="25" t="s">
        <v>237</v>
      </c>
      <c r="B3525" s="26" t="s">
        <v>102</v>
      </c>
      <c r="C3525" s="27">
        <v>29960.85</v>
      </c>
      <c r="D3525" s="28">
        <v>45488</v>
      </c>
      <c r="E35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26" spans="1:5" ht="17.5" x14ac:dyDescent="0.35">
      <c r="A3526" s="25" t="s">
        <v>237</v>
      </c>
      <c r="B3526" s="26" t="s">
        <v>104</v>
      </c>
      <c r="C3526" s="27">
        <v>33150.699999999997</v>
      </c>
      <c r="D3526" s="28">
        <v>45853</v>
      </c>
      <c r="E35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27" spans="1:5" ht="17.5" x14ac:dyDescent="0.35">
      <c r="A3527" s="25" t="s">
        <v>237</v>
      </c>
      <c r="B3527" s="26" t="s">
        <v>106</v>
      </c>
      <c r="C3527" s="27">
        <v>4324.0200000000004</v>
      </c>
      <c r="D3527" s="28">
        <v>45853</v>
      </c>
      <c r="E35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28" spans="1:5" ht="17.5" x14ac:dyDescent="0.35">
      <c r="A3528" s="25" t="s">
        <v>237</v>
      </c>
      <c r="B3528" s="26" t="s">
        <v>108</v>
      </c>
      <c r="C3528" s="27">
        <v>4113.46</v>
      </c>
      <c r="D3528" s="28">
        <v>45853</v>
      </c>
      <c r="E35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29" spans="1:5" ht="17.5" x14ac:dyDescent="0.35">
      <c r="A3529" s="25" t="s">
        <v>237</v>
      </c>
      <c r="B3529" s="26" t="s">
        <v>110</v>
      </c>
      <c r="C3529" s="27">
        <v>4324.0200000000004</v>
      </c>
      <c r="D3529" s="28">
        <v>46142</v>
      </c>
      <c r="E35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30" spans="1:5" ht="17.5" x14ac:dyDescent="0.35">
      <c r="A3530" s="25" t="s">
        <v>237</v>
      </c>
      <c r="B3530" s="26" t="s">
        <v>112</v>
      </c>
      <c r="C3530" s="27">
        <v>8258.24</v>
      </c>
      <c r="D3530" s="28">
        <v>45546</v>
      </c>
      <c r="E35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31" spans="1:5" ht="17.5" x14ac:dyDescent="0.35">
      <c r="A3531" s="25" t="s">
        <v>237</v>
      </c>
      <c r="B3531" s="26" t="s">
        <v>113</v>
      </c>
      <c r="C3531" s="27">
        <v>10391.290000000001</v>
      </c>
      <c r="D3531" s="28">
        <v>45519</v>
      </c>
      <c r="E35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32" spans="1:5" ht="17.5" x14ac:dyDescent="0.35">
      <c r="A3532" s="25" t="s">
        <v>237</v>
      </c>
      <c r="B3532" s="26" t="s">
        <v>115</v>
      </c>
      <c r="C3532" s="27">
        <v>10074.59</v>
      </c>
      <c r="D3532" s="28">
        <v>45519</v>
      </c>
      <c r="E35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33" spans="1:5" ht="17.5" x14ac:dyDescent="0.35">
      <c r="A3533" s="25" t="s">
        <v>237</v>
      </c>
      <c r="B3533" s="26" t="s">
        <v>117</v>
      </c>
      <c r="C3533" s="27">
        <v>10074.59</v>
      </c>
      <c r="D3533" s="28">
        <v>45877</v>
      </c>
      <c r="E35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34" spans="1:5" ht="17.5" x14ac:dyDescent="0.35">
      <c r="A3534" s="25" t="s">
        <v>237</v>
      </c>
      <c r="B3534" s="26" t="s">
        <v>119</v>
      </c>
      <c r="C3534" s="27">
        <v>15340.86</v>
      </c>
      <c r="D3534" s="28">
        <v>45519</v>
      </c>
      <c r="E35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35" spans="1:5" ht="17.5" x14ac:dyDescent="0.35">
      <c r="A3535" s="25" t="s">
        <v>237</v>
      </c>
      <c r="B3535" s="26" t="s">
        <v>121</v>
      </c>
      <c r="C3535" s="27">
        <v>10125.99</v>
      </c>
      <c r="D3535" s="28">
        <v>45519</v>
      </c>
      <c r="E35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36" spans="1:5" ht="17.5" x14ac:dyDescent="0.35">
      <c r="A3536" s="25" t="s">
        <v>237</v>
      </c>
      <c r="B3536" s="26" t="s">
        <v>123</v>
      </c>
      <c r="C3536" s="27">
        <v>10125.99</v>
      </c>
      <c r="D3536" s="28">
        <v>45762</v>
      </c>
      <c r="E35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37" spans="1:5" ht="17.5" x14ac:dyDescent="0.35">
      <c r="A3537" s="25" t="s">
        <v>237</v>
      </c>
      <c r="B3537" s="26" t="s">
        <v>125</v>
      </c>
      <c r="C3537" s="27">
        <v>10125.99</v>
      </c>
      <c r="D3537" s="28">
        <v>46142</v>
      </c>
      <c r="E35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38" spans="1:5" ht="17.5" x14ac:dyDescent="0.35">
      <c r="A3538" s="25" t="s">
        <v>237</v>
      </c>
      <c r="B3538" s="26" t="s">
        <v>127</v>
      </c>
      <c r="C3538" s="27">
        <v>96293.77</v>
      </c>
      <c r="D3538" s="28">
        <v>45519</v>
      </c>
      <c r="E35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39" spans="1:5" ht="17.5" x14ac:dyDescent="0.35">
      <c r="A3539" s="25" t="s">
        <v>237</v>
      </c>
      <c r="B3539" s="26" t="s">
        <v>129</v>
      </c>
      <c r="C3539" s="27">
        <v>1294.27</v>
      </c>
      <c r="D3539" s="28">
        <v>45961</v>
      </c>
      <c r="E35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40" spans="1:5" ht="17.5" x14ac:dyDescent="0.35">
      <c r="A3540" s="25" t="s">
        <v>238</v>
      </c>
      <c r="B3540" s="26" t="s">
        <v>76</v>
      </c>
      <c r="C3540" s="27">
        <v>12224.37</v>
      </c>
      <c r="D3540" s="28">
        <v>45519</v>
      </c>
      <c r="E35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41" spans="1:5" ht="17.5" x14ac:dyDescent="0.35">
      <c r="A3541" s="25" t="s">
        <v>238</v>
      </c>
      <c r="B3541" s="26" t="s">
        <v>78</v>
      </c>
      <c r="C3541" s="27">
        <v>11821.4</v>
      </c>
      <c r="D3541" s="28">
        <v>45519</v>
      </c>
      <c r="E35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42" spans="1:5" ht="17.5" x14ac:dyDescent="0.35">
      <c r="A3542" s="25" t="s">
        <v>238</v>
      </c>
      <c r="B3542" s="26" t="s">
        <v>80</v>
      </c>
      <c r="C3542" s="27">
        <v>11821.4</v>
      </c>
      <c r="D3542" s="28">
        <v>45877</v>
      </c>
      <c r="E35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43" spans="1:5" ht="17.5" x14ac:dyDescent="0.35">
      <c r="A3543" s="25" t="s">
        <v>238</v>
      </c>
      <c r="B3543" s="26" t="s">
        <v>82</v>
      </c>
      <c r="C3543" s="27">
        <v>13972.65</v>
      </c>
      <c r="D3543" s="28">
        <v>45519</v>
      </c>
      <c r="E35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44" spans="1:5" ht="17.5" x14ac:dyDescent="0.35">
      <c r="A3544" s="25" t="s">
        <v>238</v>
      </c>
      <c r="B3544" s="26" t="s">
        <v>84</v>
      </c>
      <c r="C3544" s="27">
        <v>10953.74</v>
      </c>
      <c r="D3544" s="28">
        <v>45519</v>
      </c>
      <c r="E35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45" spans="1:5" ht="17.5" x14ac:dyDescent="0.35">
      <c r="A3545" s="25" t="s">
        <v>238</v>
      </c>
      <c r="B3545" s="26" t="s">
        <v>86</v>
      </c>
      <c r="C3545" s="27">
        <v>21890.12</v>
      </c>
      <c r="D3545" s="28">
        <v>45877</v>
      </c>
      <c r="E35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46" spans="1:5" ht="17.5" x14ac:dyDescent="0.35">
      <c r="A3546" s="25" t="s">
        <v>238</v>
      </c>
      <c r="B3546" s="26" t="s">
        <v>70</v>
      </c>
      <c r="C3546" s="27">
        <v>32698.959999999999</v>
      </c>
      <c r="D3546" s="28">
        <v>44880</v>
      </c>
      <c r="E35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547" spans="1:5" ht="17.5" x14ac:dyDescent="0.35">
      <c r="A3547" s="25" t="s">
        <v>238</v>
      </c>
      <c r="B3547" s="26" t="s">
        <v>71</v>
      </c>
      <c r="C3547" s="27">
        <v>34365.01</v>
      </c>
      <c r="D3547" s="28">
        <v>44925</v>
      </c>
      <c r="E35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548" spans="1:5" ht="17.5" x14ac:dyDescent="0.35">
      <c r="A3548" s="25" t="s">
        <v>238</v>
      </c>
      <c r="B3548" s="26" t="s">
        <v>72</v>
      </c>
      <c r="C3548" s="27">
        <v>28958.57</v>
      </c>
      <c r="D3548" s="28">
        <v>45139</v>
      </c>
      <c r="E35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549" spans="1:5" ht="17.5" x14ac:dyDescent="0.35">
      <c r="A3549" s="25" t="s">
        <v>238</v>
      </c>
      <c r="B3549" s="26" t="s">
        <v>73</v>
      </c>
      <c r="C3549" s="27">
        <v>36627.69</v>
      </c>
      <c r="D3549" s="28">
        <v>45504</v>
      </c>
      <c r="E35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50" spans="1:5" ht="17.5" x14ac:dyDescent="0.35">
      <c r="A3550" s="25" t="s">
        <v>238</v>
      </c>
      <c r="B3550" s="26" t="s">
        <v>93</v>
      </c>
      <c r="C3550" s="27">
        <v>36627.69</v>
      </c>
      <c r="D3550" s="28">
        <v>45877</v>
      </c>
      <c r="E35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51" spans="1:5" ht="17.5" x14ac:dyDescent="0.35">
      <c r="A3551" s="25" t="s">
        <v>238</v>
      </c>
      <c r="B3551" s="26" t="s">
        <v>74</v>
      </c>
      <c r="C3551" s="27">
        <v>16268.22</v>
      </c>
      <c r="D3551" s="28">
        <v>45412</v>
      </c>
      <c r="E35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552" spans="1:5" ht="17.5" x14ac:dyDescent="0.35">
      <c r="A3552" s="25" t="s">
        <v>238</v>
      </c>
      <c r="B3552" s="26" t="s">
        <v>106</v>
      </c>
      <c r="C3552" s="27">
        <v>4620.6099999999997</v>
      </c>
      <c r="D3552" s="28">
        <v>45853</v>
      </c>
      <c r="E35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53" spans="1:5" ht="17.5" x14ac:dyDescent="0.35">
      <c r="A3553" s="25" t="s">
        <v>238</v>
      </c>
      <c r="B3553" s="26" t="s">
        <v>108</v>
      </c>
      <c r="C3553" s="27">
        <v>4395.6099999999997</v>
      </c>
      <c r="D3553" s="28">
        <v>45853</v>
      </c>
      <c r="E35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54" spans="1:5" ht="17.5" x14ac:dyDescent="0.35">
      <c r="A3554" s="25" t="s">
        <v>238</v>
      </c>
      <c r="B3554" s="26" t="s">
        <v>110</v>
      </c>
      <c r="C3554" s="27">
        <v>4620.6099999999997</v>
      </c>
      <c r="D3554" s="28">
        <v>46142</v>
      </c>
      <c r="E35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55" spans="1:5" ht="17.5" x14ac:dyDescent="0.35">
      <c r="A3555" s="25" t="s">
        <v>238</v>
      </c>
      <c r="B3555" s="26" t="s">
        <v>113</v>
      </c>
      <c r="C3555" s="27">
        <v>11104.05</v>
      </c>
      <c r="D3555" s="28">
        <v>45519</v>
      </c>
      <c r="E35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56" spans="1:5" ht="17.5" x14ac:dyDescent="0.35">
      <c r="A3556" s="25" t="s">
        <v>238</v>
      </c>
      <c r="B3556" s="26" t="s">
        <v>115</v>
      </c>
      <c r="C3556" s="27">
        <v>10765.63</v>
      </c>
      <c r="D3556" s="28">
        <v>45519</v>
      </c>
      <c r="E35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57" spans="1:5" ht="17.5" x14ac:dyDescent="0.35">
      <c r="A3557" s="25" t="s">
        <v>238</v>
      </c>
      <c r="B3557" s="26" t="s">
        <v>117</v>
      </c>
      <c r="C3557" s="27">
        <v>10765.63</v>
      </c>
      <c r="D3557" s="28">
        <v>45877</v>
      </c>
      <c r="E35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58" spans="1:5" ht="17.5" x14ac:dyDescent="0.35">
      <c r="A3558" s="25" t="s">
        <v>238</v>
      </c>
      <c r="B3558" s="26" t="s">
        <v>119</v>
      </c>
      <c r="C3558" s="27">
        <v>16393.12</v>
      </c>
      <c r="D3558" s="28">
        <v>45519</v>
      </c>
      <c r="E35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59" spans="1:5" ht="17.5" x14ac:dyDescent="0.35">
      <c r="A3559" s="25" t="s">
        <v>238</v>
      </c>
      <c r="B3559" s="26" t="s">
        <v>121</v>
      </c>
      <c r="C3559" s="27">
        <v>10820.55</v>
      </c>
      <c r="D3559" s="28">
        <v>45519</v>
      </c>
      <c r="E35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60" spans="1:5" ht="17.5" x14ac:dyDescent="0.35">
      <c r="A3560" s="25" t="s">
        <v>238</v>
      </c>
      <c r="B3560" s="26" t="s">
        <v>123</v>
      </c>
      <c r="C3560" s="27">
        <v>10820.55</v>
      </c>
      <c r="D3560" s="28">
        <v>45762</v>
      </c>
      <c r="E35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61" spans="1:5" ht="17.5" x14ac:dyDescent="0.35">
      <c r="A3561" s="25" t="s">
        <v>238</v>
      </c>
      <c r="B3561" s="26" t="s">
        <v>125</v>
      </c>
      <c r="C3561" s="27">
        <v>10820.55</v>
      </c>
      <c r="D3561" s="28">
        <v>46142</v>
      </c>
      <c r="E35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62" spans="1:5" ht="17.5" x14ac:dyDescent="0.35">
      <c r="A3562" s="25" t="s">
        <v>238</v>
      </c>
      <c r="B3562" s="26" t="s">
        <v>127</v>
      </c>
      <c r="C3562" s="27">
        <v>102898.78</v>
      </c>
      <c r="D3562" s="28">
        <v>45519</v>
      </c>
      <c r="E35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63" spans="1:5" ht="17.5" x14ac:dyDescent="0.35">
      <c r="A3563" s="25" t="s">
        <v>238</v>
      </c>
      <c r="B3563" s="26" t="s">
        <v>129</v>
      </c>
      <c r="C3563" s="27">
        <v>1383.05</v>
      </c>
      <c r="D3563" s="28">
        <v>45961</v>
      </c>
      <c r="E35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64" spans="1:5" ht="17.5" x14ac:dyDescent="0.35">
      <c r="A3564" s="25" t="s">
        <v>239</v>
      </c>
      <c r="B3564" s="26" t="s">
        <v>76</v>
      </c>
      <c r="C3564" s="27">
        <v>14936.41</v>
      </c>
      <c r="D3564" s="28">
        <v>45519</v>
      </c>
      <c r="E35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65" spans="1:5" ht="17.5" x14ac:dyDescent="0.35">
      <c r="A3565" s="25" t="s">
        <v>239</v>
      </c>
      <c r="B3565" s="26" t="s">
        <v>77</v>
      </c>
      <c r="C3565" s="27">
        <v>4065.96</v>
      </c>
      <c r="D3565" s="28">
        <v>45519</v>
      </c>
      <c r="E35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66" spans="1:5" ht="17.5" x14ac:dyDescent="0.35">
      <c r="A3566" s="25" t="s">
        <v>239</v>
      </c>
      <c r="B3566" s="26" t="s">
        <v>78</v>
      </c>
      <c r="C3566" s="27">
        <v>14444.03</v>
      </c>
      <c r="D3566" s="28">
        <v>45519</v>
      </c>
      <c r="E35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67" spans="1:5" ht="17.5" x14ac:dyDescent="0.35">
      <c r="A3567" s="25" t="s">
        <v>239</v>
      </c>
      <c r="B3567" s="26" t="s">
        <v>79</v>
      </c>
      <c r="C3567" s="27">
        <v>3931.92</v>
      </c>
      <c r="D3567" s="28">
        <v>45519</v>
      </c>
      <c r="E35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68" spans="1:5" ht="17.5" x14ac:dyDescent="0.35">
      <c r="A3568" s="25" t="s">
        <v>239</v>
      </c>
      <c r="B3568" s="26" t="s">
        <v>80</v>
      </c>
      <c r="C3568" s="27">
        <v>14444.03</v>
      </c>
      <c r="D3568" s="28">
        <v>45877</v>
      </c>
      <c r="E35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69" spans="1:5" ht="17.5" x14ac:dyDescent="0.35">
      <c r="A3569" s="25" t="s">
        <v>239</v>
      </c>
      <c r="B3569" s="26" t="s">
        <v>81</v>
      </c>
      <c r="C3569" s="27">
        <v>3931.92</v>
      </c>
      <c r="D3569" s="28">
        <v>45877</v>
      </c>
      <c r="E35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70" spans="1:5" ht="17.5" x14ac:dyDescent="0.35">
      <c r="A3570" s="25" t="s">
        <v>239</v>
      </c>
      <c r="B3570" s="26" t="s">
        <v>82</v>
      </c>
      <c r="C3570" s="27">
        <v>17072.55</v>
      </c>
      <c r="D3570" s="28">
        <v>45519</v>
      </c>
      <c r="E35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71" spans="1:5" ht="17.5" x14ac:dyDescent="0.35">
      <c r="A3571" s="25" t="s">
        <v>239</v>
      </c>
      <c r="B3571" s="26" t="s">
        <v>83</v>
      </c>
      <c r="C3571" s="27">
        <v>4475.3900000000003</v>
      </c>
      <c r="D3571" s="28">
        <v>45519</v>
      </c>
      <c r="E35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72" spans="1:5" ht="17.5" x14ac:dyDescent="0.35">
      <c r="A3572" s="25" t="s">
        <v>239</v>
      </c>
      <c r="B3572" s="26" t="s">
        <v>84</v>
      </c>
      <c r="C3572" s="27">
        <v>13383.88</v>
      </c>
      <c r="D3572" s="28">
        <v>45519</v>
      </c>
      <c r="E35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73" spans="1:5" ht="17.5" x14ac:dyDescent="0.35">
      <c r="A3573" s="25" t="s">
        <v>239</v>
      </c>
      <c r="B3573" s="26" t="s">
        <v>85</v>
      </c>
      <c r="C3573" s="27">
        <v>3508.44</v>
      </c>
      <c r="D3573" s="28">
        <v>45519</v>
      </c>
      <c r="E35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74" spans="1:5" ht="17.5" x14ac:dyDescent="0.35">
      <c r="A3574" s="25" t="s">
        <v>239</v>
      </c>
      <c r="B3574" s="26" t="s">
        <v>86</v>
      </c>
      <c r="C3574" s="27">
        <v>26746.55</v>
      </c>
      <c r="D3574" s="28">
        <v>45877</v>
      </c>
      <c r="E35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75" spans="1:5" ht="17.5" x14ac:dyDescent="0.35">
      <c r="A3575" s="25" t="s">
        <v>239</v>
      </c>
      <c r="B3575" s="26" t="s">
        <v>87</v>
      </c>
      <c r="C3575" s="27">
        <v>7011.33</v>
      </c>
      <c r="D3575" s="28">
        <v>45877</v>
      </c>
      <c r="E35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76" spans="1:5" ht="17.5" x14ac:dyDescent="0.35">
      <c r="A3576" s="25" t="s">
        <v>239</v>
      </c>
      <c r="B3576" s="26" t="s">
        <v>70</v>
      </c>
      <c r="C3576" s="27">
        <v>39953.39</v>
      </c>
      <c r="D3576" s="28">
        <v>44880</v>
      </c>
      <c r="E35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577" spans="1:5" ht="17.5" x14ac:dyDescent="0.35">
      <c r="A3577" s="25" t="s">
        <v>239</v>
      </c>
      <c r="B3577" s="26" t="s">
        <v>88</v>
      </c>
      <c r="C3577" s="27">
        <v>8960.56</v>
      </c>
      <c r="D3577" s="28">
        <v>44880</v>
      </c>
      <c r="E35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578" spans="1:5" ht="17.5" x14ac:dyDescent="0.35">
      <c r="A3578" s="25" t="s">
        <v>239</v>
      </c>
      <c r="B3578" s="26" t="s">
        <v>71</v>
      </c>
      <c r="C3578" s="27">
        <v>41989.06</v>
      </c>
      <c r="D3578" s="28">
        <v>44925</v>
      </c>
      <c r="E35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579" spans="1:5" ht="17.5" x14ac:dyDescent="0.35">
      <c r="A3579" s="25" t="s">
        <v>239</v>
      </c>
      <c r="B3579" s="26" t="s">
        <v>89</v>
      </c>
      <c r="C3579" s="27">
        <v>9417.11</v>
      </c>
      <c r="D3579" s="28">
        <v>44925</v>
      </c>
      <c r="E35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580" spans="1:5" ht="17.5" x14ac:dyDescent="0.35">
      <c r="A3580" s="25" t="s">
        <v>239</v>
      </c>
      <c r="B3580" s="26" t="s">
        <v>72</v>
      </c>
      <c r="C3580" s="27">
        <v>35383.18</v>
      </c>
      <c r="D3580" s="28">
        <v>45169</v>
      </c>
      <c r="E35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581" spans="1:5" ht="17.5" x14ac:dyDescent="0.35">
      <c r="A3581" s="25" t="s">
        <v>239</v>
      </c>
      <c r="B3581" s="26" t="s">
        <v>90</v>
      </c>
      <c r="C3581" s="27">
        <v>7935.57</v>
      </c>
      <c r="D3581" s="28">
        <v>45169</v>
      </c>
      <c r="E35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582" spans="1:5" ht="17.5" x14ac:dyDescent="0.35">
      <c r="A3582" s="25" t="s">
        <v>239</v>
      </c>
      <c r="B3582" s="26" t="s">
        <v>73</v>
      </c>
      <c r="C3582" s="27">
        <v>44753.73</v>
      </c>
      <c r="D3582" s="28">
        <v>45504</v>
      </c>
      <c r="E35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83" spans="1:5" ht="17.5" x14ac:dyDescent="0.35">
      <c r="A3583" s="25" t="s">
        <v>239</v>
      </c>
      <c r="B3583" s="26" t="s">
        <v>92</v>
      </c>
      <c r="C3583" s="27">
        <v>6838.94</v>
      </c>
      <c r="D3583" s="28">
        <v>45504</v>
      </c>
      <c r="E35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84" spans="1:5" ht="17.5" x14ac:dyDescent="0.35">
      <c r="A3584" s="25" t="s">
        <v>239</v>
      </c>
      <c r="B3584" s="26" t="s">
        <v>93</v>
      </c>
      <c r="C3584" s="27">
        <v>44753.73</v>
      </c>
      <c r="D3584" s="28">
        <v>45877</v>
      </c>
      <c r="E35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85" spans="1:5" ht="17.5" x14ac:dyDescent="0.35">
      <c r="A3585" s="25" t="s">
        <v>239</v>
      </c>
      <c r="B3585" s="26" t="s">
        <v>94</v>
      </c>
      <c r="C3585" s="27">
        <v>10037.16</v>
      </c>
      <c r="D3585" s="28">
        <v>45877</v>
      </c>
      <c r="E35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86" spans="1:5" ht="17.5" x14ac:dyDescent="0.35">
      <c r="A3586" s="25" t="s">
        <v>239</v>
      </c>
      <c r="B3586" s="26" t="s">
        <v>74</v>
      </c>
      <c r="C3586" s="27">
        <v>19877.400000000001</v>
      </c>
      <c r="D3586" s="28">
        <v>45412</v>
      </c>
      <c r="E35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587" spans="1:5" ht="17.5" x14ac:dyDescent="0.35">
      <c r="A3587" s="25" t="s">
        <v>239</v>
      </c>
      <c r="B3587" s="26" t="s">
        <v>95</v>
      </c>
      <c r="C3587" s="27">
        <v>4458.01</v>
      </c>
      <c r="D3587" s="28">
        <v>45412</v>
      </c>
      <c r="E35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588" spans="1:5" ht="17.5" x14ac:dyDescent="0.35">
      <c r="A3588" s="25" t="s">
        <v>239</v>
      </c>
      <c r="B3588" s="26" t="s">
        <v>96</v>
      </c>
      <c r="C3588" s="27">
        <v>14223.66</v>
      </c>
      <c r="D3588" s="28">
        <v>44985</v>
      </c>
      <c r="E35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589" spans="1:5" ht="17.5" x14ac:dyDescent="0.35">
      <c r="A3589" s="25" t="s">
        <v>239</v>
      </c>
      <c r="B3589" s="26" t="s">
        <v>97</v>
      </c>
      <c r="C3589" s="27">
        <v>3190.01</v>
      </c>
      <c r="D3589" s="28">
        <v>44985</v>
      </c>
      <c r="E35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590" spans="1:5" ht="17.5" x14ac:dyDescent="0.35">
      <c r="A3590" s="25" t="s">
        <v>239</v>
      </c>
      <c r="B3590" s="26" t="s">
        <v>98</v>
      </c>
      <c r="C3590" s="27">
        <v>33184.089999999997</v>
      </c>
      <c r="D3590" s="28">
        <v>44985</v>
      </c>
      <c r="E35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591" spans="1:5" ht="17.5" x14ac:dyDescent="0.35">
      <c r="A3591" s="25" t="s">
        <v>239</v>
      </c>
      <c r="B3591" s="26" t="s">
        <v>99</v>
      </c>
      <c r="C3591" s="27">
        <v>7442.37</v>
      </c>
      <c r="D3591" s="28">
        <v>44985</v>
      </c>
      <c r="E35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592" spans="1:5" ht="17.5" x14ac:dyDescent="0.35">
      <c r="A3592" s="25" t="s">
        <v>239</v>
      </c>
      <c r="B3592" s="26" t="s">
        <v>100</v>
      </c>
      <c r="C3592" s="27">
        <v>24966.22</v>
      </c>
      <c r="D3592" s="28">
        <v>45127</v>
      </c>
      <c r="E35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593" spans="1:5" ht="17.5" x14ac:dyDescent="0.35">
      <c r="A3593" s="25" t="s">
        <v>239</v>
      </c>
      <c r="B3593" s="26" t="s">
        <v>101</v>
      </c>
      <c r="C3593" s="27">
        <v>5599.3</v>
      </c>
      <c r="D3593" s="28">
        <v>45127</v>
      </c>
      <c r="E35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594" spans="1:5" ht="17.5" x14ac:dyDescent="0.35">
      <c r="A3594" s="25" t="s">
        <v>239</v>
      </c>
      <c r="B3594" s="26" t="s">
        <v>102</v>
      </c>
      <c r="C3594" s="27">
        <v>39118.82</v>
      </c>
      <c r="D3594" s="28">
        <v>45488</v>
      </c>
      <c r="E35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95" spans="1:5" ht="17.5" x14ac:dyDescent="0.35">
      <c r="A3595" s="25" t="s">
        <v>239</v>
      </c>
      <c r="B3595" s="26" t="s">
        <v>103</v>
      </c>
      <c r="C3595" s="27">
        <v>8773.39</v>
      </c>
      <c r="D3595" s="28">
        <v>45488</v>
      </c>
      <c r="E35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596" spans="1:5" ht="17.5" x14ac:dyDescent="0.35">
      <c r="A3596" s="25" t="s">
        <v>239</v>
      </c>
      <c r="B3596" s="26" t="s">
        <v>104</v>
      </c>
      <c r="C3596" s="27">
        <v>43283.7</v>
      </c>
      <c r="D3596" s="28">
        <v>45853</v>
      </c>
      <c r="E35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97" spans="1:5" ht="17.5" x14ac:dyDescent="0.35">
      <c r="A3597" s="25" t="s">
        <v>239</v>
      </c>
      <c r="B3597" s="26" t="s">
        <v>105</v>
      </c>
      <c r="C3597" s="27">
        <v>9707.4699999999993</v>
      </c>
      <c r="D3597" s="28">
        <v>45853</v>
      </c>
      <c r="E35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98" spans="1:5" ht="17.5" x14ac:dyDescent="0.35">
      <c r="A3598" s="25" t="s">
        <v>239</v>
      </c>
      <c r="B3598" s="26" t="s">
        <v>106</v>
      </c>
      <c r="C3598" s="27">
        <v>5645.72</v>
      </c>
      <c r="D3598" s="28">
        <v>45853</v>
      </c>
      <c r="E35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599" spans="1:5" ht="17.5" x14ac:dyDescent="0.35">
      <c r="A3599" s="25" t="s">
        <v>239</v>
      </c>
      <c r="B3599" s="26" t="s">
        <v>107</v>
      </c>
      <c r="C3599" s="27">
        <v>1479.97</v>
      </c>
      <c r="D3599" s="28">
        <v>45853</v>
      </c>
      <c r="E35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00" spans="1:5" ht="17.5" x14ac:dyDescent="0.35">
      <c r="A3600" s="25" t="s">
        <v>239</v>
      </c>
      <c r="B3600" s="26" t="s">
        <v>108</v>
      </c>
      <c r="C3600" s="27">
        <v>5370.8</v>
      </c>
      <c r="D3600" s="28">
        <v>45853</v>
      </c>
      <c r="E36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01" spans="1:5" ht="17.5" x14ac:dyDescent="0.35">
      <c r="A3601" s="25" t="s">
        <v>239</v>
      </c>
      <c r="B3601" s="26" t="s">
        <v>109</v>
      </c>
      <c r="C3601" s="27">
        <v>1407.9</v>
      </c>
      <c r="D3601" s="28">
        <v>45853</v>
      </c>
      <c r="E36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02" spans="1:5" ht="17.5" x14ac:dyDescent="0.35">
      <c r="A3602" s="25" t="s">
        <v>239</v>
      </c>
      <c r="B3602" s="26" t="s">
        <v>110</v>
      </c>
      <c r="C3602" s="27">
        <v>5645.72</v>
      </c>
      <c r="D3602" s="28">
        <v>46142</v>
      </c>
      <c r="E36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03" spans="1:5" ht="17.5" x14ac:dyDescent="0.35">
      <c r="A3603" s="25" t="s">
        <v>239</v>
      </c>
      <c r="B3603" s="26" t="s">
        <v>111</v>
      </c>
      <c r="C3603" s="27">
        <v>1479.97</v>
      </c>
      <c r="D3603" s="28">
        <v>46142</v>
      </c>
      <c r="E36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04" spans="1:5" ht="17.5" x14ac:dyDescent="0.35">
      <c r="A3604" s="25" t="s">
        <v>239</v>
      </c>
      <c r="B3604" s="26" t="s">
        <v>112</v>
      </c>
      <c r="C3604" s="27">
        <v>13609.01</v>
      </c>
      <c r="D3604" s="28">
        <v>45541</v>
      </c>
      <c r="E36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05" spans="1:5" ht="17.5" x14ac:dyDescent="0.35">
      <c r="A3605" s="25" t="s">
        <v>239</v>
      </c>
      <c r="B3605" s="26" t="s">
        <v>113</v>
      </c>
      <c r="C3605" s="27">
        <v>13567.54</v>
      </c>
      <c r="D3605" s="28">
        <v>45519</v>
      </c>
      <c r="E36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06" spans="1:5" ht="17.5" x14ac:dyDescent="0.35">
      <c r="A3606" s="25" t="s">
        <v>239</v>
      </c>
      <c r="B3606" s="26" t="s">
        <v>114</v>
      </c>
      <c r="C3606" s="27">
        <v>3693.33</v>
      </c>
      <c r="D3606" s="28">
        <v>45519</v>
      </c>
      <c r="E36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07" spans="1:5" ht="17.5" x14ac:dyDescent="0.35">
      <c r="A3607" s="25" t="s">
        <v>239</v>
      </c>
      <c r="B3607" s="26" t="s">
        <v>115</v>
      </c>
      <c r="C3607" s="27">
        <v>13154.04</v>
      </c>
      <c r="D3607" s="28">
        <v>45519</v>
      </c>
      <c r="E36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08" spans="1:5" ht="17.5" x14ac:dyDescent="0.35">
      <c r="A3608" s="25" t="s">
        <v>239</v>
      </c>
      <c r="B3608" s="26" t="s">
        <v>116</v>
      </c>
      <c r="C3608" s="27">
        <v>3580.77</v>
      </c>
      <c r="D3608" s="28">
        <v>45519</v>
      </c>
      <c r="E36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09" spans="1:5" ht="17.5" x14ac:dyDescent="0.35">
      <c r="A3609" s="25" t="s">
        <v>239</v>
      </c>
      <c r="B3609" s="26" t="s">
        <v>117</v>
      </c>
      <c r="C3609" s="27">
        <v>13154.04</v>
      </c>
      <c r="D3609" s="28">
        <v>45877</v>
      </c>
      <c r="E36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10" spans="1:5" ht="17.5" x14ac:dyDescent="0.35">
      <c r="A3610" s="25" t="s">
        <v>239</v>
      </c>
      <c r="B3610" s="26" t="s">
        <v>118</v>
      </c>
      <c r="C3610" s="27">
        <v>3580.77</v>
      </c>
      <c r="D3610" s="28">
        <v>45877</v>
      </c>
      <c r="E36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11" spans="1:5" ht="17.5" x14ac:dyDescent="0.35">
      <c r="A3611" s="25" t="s">
        <v>239</v>
      </c>
      <c r="B3611" s="26" t="s">
        <v>119</v>
      </c>
      <c r="C3611" s="27">
        <v>20030.009999999998</v>
      </c>
      <c r="D3611" s="28">
        <v>45519</v>
      </c>
      <c r="E36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12" spans="1:5" ht="17.5" x14ac:dyDescent="0.35">
      <c r="A3612" s="25" t="s">
        <v>239</v>
      </c>
      <c r="B3612" s="26" t="s">
        <v>120</v>
      </c>
      <c r="C3612" s="27">
        <v>5250.66</v>
      </c>
      <c r="D3612" s="28">
        <v>45519</v>
      </c>
      <c r="E36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13" spans="1:5" ht="17.5" x14ac:dyDescent="0.35">
      <c r="A3613" s="25" t="s">
        <v>239</v>
      </c>
      <c r="B3613" s="26" t="s">
        <v>121</v>
      </c>
      <c r="C3613" s="27">
        <v>13221.15</v>
      </c>
      <c r="D3613" s="28">
        <v>45519</v>
      </c>
      <c r="E36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14" spans="1:5" ht="17.5" x14ac:dyDescent="0.35">
      <c r="A3614" s="25" t="s">
        <v>239</v>
      </c>
      <c r="B3614" s="26" t="s">
        <v>122</v>
      </c>
      <c r="C3614" s="27">
        <v>3465.79</v>
      </c>
      <c r="D3614" s="28">
        <v>45519</v>
      </c>
      <c r="E36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15" spans="1:5" ht="17.5" x14ac:dyDescent="0.35">
      <c r="A3615" s="25" t="s">
        <v>239</v>
      </c>
      <c r="B3615" s="26" t="s">
        <v>123</v>
      </c>
      <c r="C3615" s="27">
        <v>13221.15</v>
      </c>
      <c r="D3615" s="28">
        <v>45762</v>
      </c>
      <c r="E36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16" spans="1:5" ht="17.5" x14ac:dyDescent="0.35">
      <c r="A3616" s="25" t="s">
        <v>239</v>
      </c>
      <c r="B3616" s="26" t="s">
        <v>124</v>
      </c>
      <c r="C3616" s="27">
        <v>3465.79</v>
      </c>
      <c r="D3616" s="28">
        <v>45762</v>
      </c>
      <c r="E36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17" spans="1:5" ht="17.5" x14ac:dyDescent="0.35">
      <c r="A3617" s="25" t="s">
        <v>239</v>
      </c>
      <c r="B3617" s="26" t="s">
        <v>125</v>
      </c>
      <c r="C3617" s="27">
        <v>13221.15</v>
      </c>
      <c r="D3617" s="28">
        <v>46142</v>
      </c>
      <c r="E36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18" spans="1:5" ht="17.5" x14ac:dyDescent="0.35">
      <c r="A3618" s="25" t="s">
        <v>239</v>
      </c>
      <c r="B3618" s="26" t="s">
        <v>126</v>
      </c>
      <c r="C3618" s="27">
        <v>3465.79</v>
      </c>
      <c r="D3618" s="28">
        <v>46142</v>
      </c>
      <c r="E36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19" spans="1:5" ht="17.5" x14ac:dyDescent="0.35">
      <c r="A3619" s="25" t="s">
        <v>239</v>
      </c>
      <c r="B3619" s="26" t="s">
        <v>127</v>
      </c>
      <c r="C3619" s="27">
        <v>125727.39</v>
      </c>
      <c r="D3619" s="28">
        <v>45519</v>
      </c>
      <c r="E36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20" spans="1:5" ht="17.5" x14ac:dyDescent="0.35">
      <c r="A3620" s="25" t="s">
        <v>239</v>
      </c>
      <c r="B3620" s="26" t="s">
        <v>128</v>
      </c>
      <c r="C3620" s="27">
        <v>32958.120000000003</v>
      </c>
      <c r="D3620" s="28">
        <v>45519</v>
      </c>
      <c r="E36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21" spans="1:5" ht="17.5" x14ac:dyDescent="0.35">
      <c r="A3621" s="25" t="s">
        <v>239</v>
      </c>
      <c r="B3621" s="26" t="s">
        <v>129</v>
      </c>
      <c r="C3621" s="27">
        <v>1689.88</v>
      </c>
      <c r="D3621" s="28">
        <v>45961</v>
      </c>
      <c r="E36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22" spans="1:5" ht="17.5" x14ac:dyDescent="0.35">
      <c r="A3622" s="25" t="s">
        <v>239</v>
      </c>
      <c r="B3622" s="26" t="s">
        <v>130</v>
      </c>
      <c r="C3622" s="27">
        <v>442.99</v>
      </c>
      <c r="D3622" s="28">
        <v>45961</v>
      </c>
      <c r="E36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23" spans="1:5" ht="17.5" x14ac:dyDescent="0.35">
      <c r="A3623" s="25" t="s">
        <v>240</v>
      </c>
      <c r="B3623" s="26" t="s">
        <v>76</v>
      </c>
      <c r="C3623" s="27">
        <v>28556.7</v>
      </c>
      <c r="D3623" s="28">
        <v>45519</v>
      </c>
      <c r="E36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24" spans="1:5" ht="17.5" x14ac:dyDescent="0.35">
      <c r="A3624" s="25" t="s">
        <v>240</v>
      </c>
      <c r="B3624" s="26" t="s">
        <v>77</v>
      </c>
      <c r="C3624" s="27">
        <v>7773.64</v>
      </c>
      <c r="D3624" s="28">
        <v>45519</v>
      </c>
      <c r="E36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25" spans="1:5" ht="17.5" x14ac:dyDescent="0.35">
      <c r="A3625" s="25" t="s">
        <v>240</v>
      </c>
      <c r="B3625" s="26" t="s">
        <v>78</v>
      </c>
      <c r="C3625" s="27">
        <v>27615.34</v>
      </c>
      <c r="D3625" s="28">
        <v>45519</v>
      </c>
      <c r="E36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26" spans="1:5" ht="17.5" x14ac:dyDescent="0.35">
      <c r="A3626" s="25" t="s">
        <v>240</v>
      </c>
      <c r="B3626" s="26" t="s">
        <v>79</v>
      </c>
      <c r="C3626" s="27">
        <v>7517.39</v>
      </c>
      <c r="D3626" s="28">
        <v>45519</v>
      </c>
      <c r="E36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27" spans="1:5" ht="17.5" x14ac:dyDescent="0.35">
      <c r="A3627" s="25" t="s">
        <v>240</v>
      </c>
      <c r="B3627" s="26" t="s">
        <v>80</v>
      </c>
      <c r="C3627" s="27">
        <v>27615.34</v>
      </c>
      <c r="D3627" s="28">
        <v>45877</v>
      </c>
      <c r="E36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28" spans="1:5" ht="17.5" x14ac:dyDescent="0.35">
      <c r="A3628" s="25" t="s">
        <v>240</v>
      </c>
      <c r="B3628" s="26" t="s">
        <v>81</v>
      </c>
      <c r="C3628" s="27">
        <v>2247.48</v>
      </c>
      <c r="D3628" s="28">
        <v>45877</v>
      </c>
      <c r="E36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29" spans="1:5" ht="17.5" x14ac:dyDescent="0.35">
      <c r="A3629" s="25" t="s">
        <v>240</v>
      </c>
      <c r="B3629" s="26" t="s">
        <v>82</v>
      </c>
      <c r="C3629" s="27">
        <v>32640.76</v>
      </c>
      <c r="D3629" s="28">
        <v>45519</v>
      </c>
      <c r="E36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30" spans="1:5" ht="17.5" x14ac:dyDescent="0.35">
      <c r="A3630" s="25" t="s">
        <v>240</v>
      </c>
      <c r="B3630" s="26" t="s">
        <v>83</v>
      </c>
      <c r="C3630" s="27">
        <v>8556.43</v>
      </c>
      <c r="D3630" s="28">
        <v>45519</v>
      </c>
      <c r="E36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31" spans="1:5" ht="17.5" x14ac:dyDescent="0.35">
      <c r="A3631" s="25" t="s">
        <v>240</v>
      </c>
      <c r="B3631" s="26" t="s">
        <v>84</v>
      </c>
      <c r="C3631" s="27">
        <v>25588.44</v>
      </c>
      <c r="D3631" s="28">
        <v>45519</v>
      </c>
      <c r="E36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32" spans="1:5" ht="17.5" x14ac:dyDescent="0.35">
      <c r="A3632" s="25" t="s">
        <v>240</v>
      </c>
      <c r="B3632" s="26" t="s">
        <v>85</v>
      </c>
      <c r="C3632" s="27">
        <v>6707.74</v>
      </c>
      <c r="D3632" s="28">
        <v>45519</v>
      </c>
      <c r="E36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33" spans="1:5" ht="17.5" x14ac:dyDescent="0.35">
      <c r="A3633" s="25" t="s">
        <v>240</v>
      </c>
      <c r="B3633" s="26" t="s">
        <v>86</v>
      </c>
      <c r="C3633" s="27">
        <v>51136.34</v>
      </c>
      <c r="D3633" s="28">
        <v>45877</v>
      </c>
      <c r="E36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34" spans="1:5" ht="17.5" x14ac:dyDescent="0.35">
      <c r="A3634" s="25" t="s">
        <v>240</v>
      </c>
      <c r="B3634" s="26" t="s">
        <v>87</v>
      </c>
      <c r="C3634" s="27">
        <v>3723.68</v>
      </c>
      <c r="D3634" s="28">
        <v>45877</v>
      </c>
      <c r="E36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35" spans="1:5" ht="17.5" x14ac:dyDescent="0.35">
      <c r="A3635" s="25" t="s">
        <v>240</v>
      </c>
      <c r="B3635" s="26" t="s">
        <v>70</v>
      </c>
      <c r="C3635" s="27">
        <v>76386.3</v>
      </c>
      <c r="D3635" s="28">
        <v>44880</v>
      </c>
      <c r="E36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636" spans="1:5" ht="17.5" x14ac:dyDescent="0.35">
      <c r="A3636" s="25" t="s">
        <v>240</v>
      </c>
      <c r="B3636" s="26" t="s">
        <v>88</v>
      </c>
      <c r="C3636" s="27">
        <v>20023.87</v>
      </c>
      <c r="D3636" s="28">
        <v>44880</v>
      </c>
      <c r="E36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637" spans="1:5" ht="17.5" x14ac:dyDescent="0.35">
      <c r="A3637" s="25" t="s">
        <v>240</v>
      </c>
      <c r="B3637" s="26" t="s">
        <v>71</v>
      </c>
      <c r="C3637" s="27">
        <v>80278.28</v>
      </c>
      <c r="D3637" s="28">
        <v>44925</v>
      </c>
      <c r="E36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638" spans="1:5" ht="17.5" x14ac:dyDescent="0.35">
      <c r="A3638" s="25" t="s">
        <v>240</v>
      </c>
      <c r="B3638" s="26" t="s">
        <v>89</v>
      </c>
      <c r="C3638" s="27">
        <v>21044.11</v>
      </c>
      <c r="D3638" s="28">
        <v>44925</v>
      </c>
      <c r="E36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639" spans="1:5" ht="17.5" x14ac:dyDescent="0.35">
      <c r="A3639" s="25" t="s">
        <v>240</v>
      </c>
      <c r="B3639" s="26" t="s">
        <v>72</v>
      </c>
      <c r="C3639" s="27">
        <v>67648.59</v>
      </c>
      <c r="D3639" s="28">
        <v>45140</v>
      </c>
      <c r="E36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640" spans="1:5" ht="17.5" x14ac:dyDescent="0.35">
      <c r="A3640" s="25" t="s">
        <v>240</v>
      </c>
      <c r="B3640" s="26" t="s">
        <v>90</v>
      </c>
      <c r="C3640" s="27">
        <v>17733.37</v>
      </c>
      <c r="D3640" s="28">
        <v>45140</v>
      </c>
      <c r="E36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641" spans="1:5" ht="17.5" x14ac:dyDescent="0.35">
      <c r="A3641" s="25" t="s">
        <v>240</v>
      </c>
      <c r="B3641" s="26" t="s">
        <v>73</v>
      </c>
      <c r="C3641" s="27">
        <v>85564.01</v>
      </c>
      <c r="D3641" s="28">
        <v>45504</v>
      </c>
      <c r="E36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42" spans="1:5" ht="17.5" x14ac:dyDescent="0.35">
      <c r="A3642" s="25" t="s">
        <v>240</v>
      </c>
      <c r="B3642" s="26" t="s">
        <v>92</v>
      </c>
      <c r="C3642" s="27">
        <v>16125.97</v>
      </c>
      <c r="D3642" s="28">
        <v>45504</v>
      </c>
      <c r="E36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43" spans="1:5" ht="17.5" x14ac:dyDescent="0.35">
      <c r="A3643" s="25" t="s">
        <v>240</v>
      </c>
      <c r="B3643" s="26" t="s">
        <v>93</v>
      </c>
      <c r="C3643" s="27">
        <v>85564.01</v>
      </c>
      <c r="D3643" s="28">
        <v>45877</v>
      </c>
      <c r="E36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44" spans="1:5" ht="17.5" x14ac:dyDescent="0.35">
      <c r="A3644" s="25" t="s">
        <v>240</v>
      </c>
      <c r="B3644" s="26" t="s">
        <v>94</v>
      </c>
      <c r="C3644" s="27">
        <v>6230.65</v>
      </c>
      <c r="D3644" s="28">
        <v>45877</v>
      </c>
      <c r="E36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45" spans="1:5" ht="17.5" x14ac:dyDescent="0.35">
      <c r="A3645" s="25" t="s">
        <v>240</v>
      </c>
      <c r="B3645" s="26" t="s">
        <v>74</v>
      </c>
      <c r="C3645" s="27">
        <v>38003.32</v>
      </c>
      <c r="D3645" s="28">
        <v>45412</v>
      </c>
      <c r="E36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646" spans="1:5" ht="17.5" x14ac:dyDescent="0.35">
      <c r="A3646" s="25" t="s">
        <v>240</v>
      </c>
      <c r="B3646" s="26" t="s">
        <v>95</v>
      </c>
      <c r="C3646" s="27">
        <v>9962.17</v>
      </c>
      <c r="D3646" s="28">
        <v>45412</v>
      </c>
      <c r="E36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647" spans="1:5" ht="17.5" x14ac:dyDescent="0.35">
      <c r="A3647" s="25" t="s">
        <v>240</v>
      </c>
      <c r="B3647" s="26" t="s">
        <v>96</v>
      </c>
      <c r="C3647" s="27">
        <v>27194.02</v>
      </c>
      <c r="D3647" s="28">
        <v>44985</v>
      </c>
      <c r="E36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648" spans="1:5" ht="17.5" x14ac:dyDescent="0.35">
      <c r="A3648" s="25" t="s">
        <v>240</v>
      </c>
      <c r="B3648" s="26" t="s">
        <v>97</v>
      </c>
      <c r="C3648" s="27">
        <v>7128.63</v>
      </c>
      <c r="D3648" s="28">
        <v>44985</v>
      </c>
      <c r="E36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649" spans="1:5" ht="17.5" x14ac:dyDescent="0.35">
      <c r="A3649" s="25" t="s">
        <v>240</v>
      </c>
      <c r="B3649" s="26" t="s">
        <v>98</v>
      </c>
      <c r="C3649" s="27">
        <v>63444.19</v>
      </c>
      <c r="D3649" s="28">
        <v>44985</v>
      </c>
      <c r="E36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650" spans="1:5" ht="17.5" x14ac:dyDescent="0.35">
      <c r="A3650" s="25" t="s">
        <v>240</v>
      </c>
      <c r="B3650" s="26" t="s">
        <v>99</v>
      </c>
      <c r="C3650" s="27">
        <v>16631.23</v>
      </c>
      <c r="D3650" s="28">
        <v>44985</v>
      </c>
      <c r="E36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651" spans="1:5" ht="17.5" x14ac:dyDescent="0.35">
      <c r="A3651" s="25" t="s">
        <v>240</v>
      </c>
      <c r="B3651" s="26" t="s">
        <v>100</v>
      </c>
      <c r="C3651" s="27">
        <v>47732.56</v>
      </c>
      <c r="D3651" s="28">
        <v>45127</v>
      </c>
      <c r="E36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652" spans="1:5" ht="17.5" x14ac:dyDescent="0.35">
      <c r="A3652" s="25" t="s">
        <v>240</v>
      </c>
      <c r="B3652" s="26" t="s">
        <v>101</v>
      </c>
      <c r="C3652" s="27">
        <v>12512.59</v>
      </c>
      <c r="D3652" s="28">
        <v>45127</v>
      </c>
      <c r="E36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653" spans="1:5" ht="17.5" x14ac:dyDescent="0.35">
      <c r="A3653" s="25" t="s">
        <v>240</v>
      </c>
      <c r="B3653" s="26" t="s">
        <v>102</v>
      </c>
      <c r="C3653" s="27">
        <v>74790.720000000001</v>
      </c>
      <c r="D3653" s="28">
        <v>45488</v>
      </c>
      <c r="E36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54" spans="1:5" ht="17.5" x14ac:dyDescent="0.35">
      <c r="A3654" s="25" t="s">
        <v>240</v>
      </c>
      <c r="B3654" s="26" t="s">
        <v>103</v>
      </c>
      <c r="C3654" s="27">
        <v>19605.599999999999</v>
      </c>
      <c r="D3654" s="28">
        <v>45488</v>
      </c>
      <c r="E36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55" spans="1:5" ht="17.5" x14ac:dyDescent="0.35">
      <c r="A3655" s="25" t="s">
        <v>240</v>
      </c>
      <c r="B3655" s="26" t="s">
        <v>104</v>
      </c>
      <c r="C3655" s="27">
        <v>82753.490000000005</v>
      </c>
      <c r="D3655" s="28">
        <v>45853</v>
      </c>
      <c r="E36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56" spans="1:5" ht="17.5" x14ac:dyDescent="0.35">
      <c r="A3656" s="25" t="s">
        <v>240</v>
      </c>
      <c r="B3656" s="26" t="s">
        <v>105</v>
      </c>
      <c r="C3656" s="27">
        <v>6025.99</v>
      </c>
      <c r="D3656" s="28">
        <v>45853</v>
      </c>
      <c r="E36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57" spans="1:5" ht="17.5" x14ac:dyDescent="0.35">
      <c r="A3657" s="25" t="s">
        <v>240</v>
      </c>
      <c r="B3657" s="26" t="s">
        <v>106</v>
      </c>
      <c r="C3657" s="27">
        <v>10793.97</v>
      </c>
      <c r="D3657" s="28">
        <v>45853</v>
      </c>
      <c r="E36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58" spans="1:5" ht="17.5" x14ac:dyDescent="0.35">
      <c r="A3658" s="25" t="s">
        <v>240</v>
      </c>
      <c r="B3658" s="26" t="s">
        <v>107</v>
      </c>
      <c r="C3658" s="27">
        <v>786</v>
      </c>
      <c r="D3658" s="28">
        <v>45853</v>
      </c>
      <c r="E36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59" spans="1:5" ht="17.5" x14ac:dyDescent="0.35">
      <c r="A3659" s="25" t="s">
        <v>240</v>
      </c>
      <c r="B3659" s="26" t="s">
        <v>108</v>
      </c>
      <c r="C3659" s="27">
        <v>10268.36</v>
      </c>
      <c r="D3659" s="28">
        <v>45853</v>
      </c>
      <c r="E36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60" spans="1:5" ht="17.5" x14ac:dyDescent="0.35">
      <c r="A3660" s="25" t="s">
        <v>240</v>
      </c>
      <c r="B3660" s="26" t="s">
        <v>109</v>
      </c>
      <c r="C3660" s="27">
        <v>747.72</v>
      </c>
      <c r="D3660" s="28">
        <v>45853</v>
      </c>
      <c r="E36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61" spans="1:5" ht="17.5" x14ac:dyDescent="0.35">
      <c r="A3661" s="25" t="s">
        <v>240</v>
      </c>
      <c r="B3661" s="26" t="s">
        <v>110</v>
      </c>
      <c r="C3661" s="27">
        <v>10793.97</v>
      </c>
      <c r="D3661" s="28">
        <v>46142</v>
      </c>
      <c r="E36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62" spans="1:5" ht="17.5" x14ac:dyDescent="0.35">
      <c r="A3662" s="25" t="s">
        <v>240</v>
      </c>
      <c r="B3662" s="26" t="s">
        <v>111</v>
      </c>
      <c r="C3662" s="27">
        <v>786</v>
      </c>
      <c r="D3662" s="28">
        <v>46142</v>
      </c>
      <c r="E36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63" spans="1:5" ht="17.5" x14ac:dyDescent="0.35">
      <c r="A3663" s="25" t="s">
        <v>240</v>
      </c>
      <c r="B3663" s="26" t="s">
        <v>112</v>
      </c>
      <c r="C3663" s="27">
        <v>26018.86</v>
      </c>
      <c r="D3663" s="28">
        <v>45541</v>
      </c>
      <c r="E36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64" spans="1:5" ht="17.5" x14ac:dyDescent="0.35">
      <c r="A3664" s="25" t="s">
        <v>240</v>
      </c>
      <c r="B3664" s="26" t="s">
        <v>113</v>
      </c>
      <c r="C3664" s="27">
        <v>25939.59</v>
      </c>
      <c r="D3664" s="28">
        <v>45519</v>
      </c>
      <c r="E36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65" spans="1:5" ht="17.5" x14ac:dyDescent="0.35">
      <c r="A3665" s="25" t="s">
        <v>240</v>
      </c>
      <c r="B3665" s="26" t="s">
        <v>114</v>
      </c>
      <c r="C3665" s="27">
        <v>7061.22</v>
      </c>
      <c r="D3665" s="28">
        <v>45519</v>
      </c>
      <c r="E36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66" spans="1:5" ht="17.5" x14ac:dyDescent="0.35">
      <c r="A3666" s="25" t="s">
        <v>240</v>
      </c>
      <c r="B3666" s="26" t="s">
        <v>115</v>
      </c>
      <c r="C3666" s="27">
        <v>25149.03</v>
      </c>
      <c r="D3666" s="28">
        <v>45519</v>
      </c>
      <c r="E36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67" spans="1:5" ht="17.5" x14ac:dyDescent="0.35">
      <c r="A3667" s="25" t="s">
        <v>240</v>
      </c>
      <c r="B3667" s="26" t="s">
        <v>116</v>
      </c>
      <c r="C3667" s="27">
        <v>6846.01</v>
      </c>
      <c r="D3667" s="28">
        <v>45519</v>
      </c>
      <c r="E36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68" spans="1:5" ht="17.5" x14ac:dyDescent="0.35">
      <c r="A3668" s="25" t="s">
        <v>240</v>
      </c>
      <c r="B3668" s="26" t="s">
        <v>117</v>
      </c>
      <c r="C3668" s="27">
        <v>25149.03</v>
      </c>
      <c r="D3668" s="28">
        <v>45877</v>
      </c>
      <c r="E36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69" spans="1:5" ht="17.5" x14ac:dyDescent="0.35">
      <c r="A3669" s="25" t="s">
        <v>240</v>
      </c>
      <c r="B3669" s="26" t="s">
        <v>118</v>
      </c>
      <c r="C3669" s="27">
        <v>2046.75</v>
      </c>
      <c r="D3669" s="28">
        <v>45877</v>
      </c>
      <c r="E36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70" spans="1:5" ht="17.5" x14ac:dyDescent="0.35">
      <c r="A3670" s="25" t="s">
        <v>240</v>
      </c>
      <c r="B3670" s="26" t="s">
        <v>119</v>
      </c>
      <c r="C3670" s="27">
        <v>38295.1</v>
      </c>
      <c r="D3670" s="28">
        <v>45519</v>
      </c>
      <c r="E36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71" spans="1:5" ht="17.5" x14ac:dyDescent="0.35">
      <c r="A3671" s="25" t="s">
        <v>240</v>
      </c>
      <c r="B3671" s="26" t="s">
        <v>120</v>
      </c>
      <c r="C3671" s="27">
        <v>10038.66</v>
      </c>
      <c r="D3671" s="28">
        <v>45519</v>
      </c>
      <c r="E36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72" spans="1:5" ht="17.5" x14ac:dyDescent="0.35">
      <c r="A3672" s="25" t="s">
        <v>240</v>
      </c>
      <c r="B3672" s="26" t="s">
        <v>121</v>
      </c>
      <c r="C3672" s="27">
        <v>25277.32</v>
      </c>
      <c r="D3672" s="28">
        <v>45519</v>
      </c>
      <c r="E36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73" spans="1:5" ht="17.5" x14ac:dyDescent="0.35">
      <c r="A3673" s="25" t="s">
        <v>240</v>
      </c>
      <c r="B3673" s="26" t="s">
        <v>122</v>
      </c>
      <c r="C3673" s="27">
        <v>6626.19</v>
      </c>
      <c r="D3673" s="28">
        <v>45519</v>
      </c>
      <c r="E36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74" spans="1:5" ht="17.5" x14ac:dyDescent="0.35">
      <c r="A3674" s="25" t="s">
        <v>240</v>
      </c>
      <c r="B3674" s="26" t="s">
        <v>123</v>
      </c>
      <c r="C3674" s="27">
        <v>25277.32</v>
      </c>
      <c r="D3674" s="28">
        <v>45762</v>
      </c>
      <c r="E36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75" spans="1:5" ht="17.5" x14ac:dyDescent="0.35">
      <c r="A3675" s="25" t="s">
        <v>240</v>
      </c>
      <c r="B3675" s="26" t="s">
        <v>124</v>
      </c>
      <c r="C3675" s="27">
        <v>1840.66</v>
      </c>
      <c r="D3675" s="28">
        <v>45762</v>
      </c>
      <c r="E36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76" spans="1:5" ht="17.5" x14ac:dyDescent="0.35">
      <c r="A3676" s="25" t="s">
        <v>240</v>
      </c>
      <c r="B3676" s="26" t="s">
        <v>125</v>
      </c>
      <c r="C3676" s="27">
        <v>25277.32</v>
      </c>
      <c r="D3676" s="28">
        <v>46142</v>
      </c>
      <c r="E36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77" spans="1:5" ht="17.5" x14ac:dyDescent="0.35">
      <c r="A3677" s="25" t="s">
        <v>240</v>
      </c>
      <c r="B3677" s="26" t="s">
        <v>126</v>
      </c>
      <c r="C3677" s="27">
        <v>1840.66</v>
      </c>
      <c r="D3677" s="28">
        <v>46142</v>
      </c>
      <c r="E36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78" spans="1:5" ht="17.5" x14ac:dyDescent="0.35">
      <c r="A3678" s="25" t="s">
        <v>240</v>
      </c>
      <c r="B3678" s="26" t="s">
        <v>127</v>
      </c>
      <c r="C3678" s="27">
        <v>240376.39</v>
      </c>
      <c r="D3678" s="28">
        <v>45519</v>
      </c>
      <c r="E36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79" spans="1:5" ht="17.5" x14ac:dyDescent="0.35">
      <c r="A3679" s="25" t="s">
        <v>240</v>
      </c>
      <c r="B3679" s="26" t="s">
        <v>128</v>
      </c>
      <c r="C3679" s="27">
        <v>63012.15</v>
      </c>
      <c r="D3679" s="28">
        <v>45519</v>
      </c>
      <c r="E36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80" spans="1:5" ht="17.5" x14ac:dyDescent="0.35">
      <c r="A3680" s="25" t="s">
        <v>240</v>
      </c>
      <c r="B3680" s="26" t="s">
        <v>129</v>
      </c>
      <c r="C3680" s="27">
        <v>3230.87</v>
      </c>
      <c r="D3680" s="28">
        <v>45961</v>
      </c>
      <c r="E36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81" spans="1:5" ht="17.5" x14ac:dyDescent="0.35">
      <c r="A3681" s="25" t="s">
        <v>240</v>
      </c>
      <c r="B3681" s="26" t="s">
        <v>130</v>
      </c>
      <c r="C3681" s="27">
        <v>235.27</v>
      </c>
      <c r="D3681" s="28">
        <v>45961</v>
      </c>
      <c r="E36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82" spans="1:5" ht="17.5" x14ac:dyDescent="0.35">
      <c r="A3682" s="25" t="s">
        <v>241</v>
      </c>
      <c r="B3682" s="26" t="s">
        <v>76</v>
      </c>
      <c r="C3682" s="27">
        <v>224.66</v>
      </c>
      <c r="D3682" s="28">
        <v>45519</v>
      </c>
      <c r="E36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83" spans="1:5" ht="17.5" x14ac:dyDescent="0.35">
      <c r="A3683" s="25" t="s">
        <v>241</v>
      </c>
      <c r="B3683" s="26" t="s">
        <v>78</v>
      </c>
      <c r="C3683" s="27">
        <v>217.26</v>
      </c>
      <c r="D3683" s="28">
        <v>45519</v>
      </c>
      <c r="E36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84" spans="1:5" ht="17.5" x14ac:dyDescent="0.35">
      <c r="A3684" s="25" t="s">
        <v>241</v>
      </c>
      <c r="B3684" s="26" t="s">
        <v>80</v>
      </c>
      <c r="C3684" s="27">
        <v>217.26</v>
      </c>
      <c r="D3684" s="28">
        <v>45877</v>
      </c>
      <c r="E36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85" spans="1:5" ht="17.5" x14ac:dyDescent="0.35">
      <c r="A3685" s="25" t="s">
        <v>241</v>
      </c>
      <c r="B3685" s="26" t="s">
        <v>82</v>
      </c>
      <c r="C3685" s="27">
        <v>256.79000000000002</v>
      </c>
      <c r="D3685" s="28">
        <v>45519</v>
      </c>
      <c r="E36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86" spans="1:5" ht="17.5" x14ac:dyDescent="0.35">
      <c r="A3686" s="25" t="s">
        <v>241</v>
      </c>
      <c r="B3686" s="26" t="s">
        <v>84</v>
      </c>
      <c r="C3686" s="27">
        <v>201.31</v>
      </c>
      <c r="D3686" s="28">
        <v>45519</v>
      </c>
      <c r="E36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87" spans="1:5" ht="17.5" x14ac:dyDescent="0.35">
      <c r="A3687" s="25" t="s">
        <v>241</v>
      </c>
      <c r="B3687" s="26" t="s">
        <v>86</v>
      </c>
      <c r="C3687" s="27">
        <v>402.3</v>
      </c>
      <c r="D3687" s="28">
        <v>45877</v>
      </c>
      <c r="E36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88" spans="1:5" ht="17.5" x14ac:dyDescent="0.35">
      <c r="A3688" s="25" t="s">
        <v>241</v>
      </c>
      <c r="B3688" s="26" t="s">
        <v>70</v>
      </c>
      <c r="C3688" s="27">
        <v>600.95000000000005</v>
      </c>
      <c r="D3688" s="28">
        <v>44880</v>
      </c>
      <c r="E36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689" spans="1:5" ht="17.5" x14ac:dyDescent="0.35">
      <c r="A3689" s="25" t="s">
        <v>241</v>
      </c>
      <c r="B3689" s="26" t="s">
        <v>71</v>
      </c>
      <c r="C3689" s="27">
        <v>631.57000000000005</v>
      </c>
      <c r="D3689" s="28">
        <v>44925</v>
      </c>
      <c r="E36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690" spans="1:5" ht="17.5" x14ac:dyDescent="0.35">
      <c r="A3690" s="25" t="s">
        <v>241</v>
      </c>
      <c r="B3690" s="26" t="s">
        <v>72</v>
      </c>
      <c r="C3690" s="27">
        <v>532.21</v>
      </c>
      <c r="D3690" s="28">
        <v>45140</v>
      </c>
      <c r="E36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691" spans="1:5" ht="17.5" x14ac:dyDescent="0.35">
      <c r="A3691" s="25" t="s">
        <v>241</v>
      </c>
      <c r="B3691" s="26" t="s">
        <v>73</v>
      </c>
      <c r="C3691" s="27">
        <v>673.15</v>
      </c>
      <c r="D3691" s="28">
        <v>45504</v>
      </c>
      <c r="E36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92" spans="1:5" ht="17.5" x14ac:dyDescent="0.35">
      <c r="A3692" s="25" t="s">
        <v>241</v>
      </c>
      <c r="B3692" s="26" t="s">
        <v>93</v>
      </c>
      <c r="C3692" s="27">
        <v>673.15</v>
      </c>
      <c r="D3692" s="28">
        <v>45877</v>
      </c>
      <c r="E36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93" spans="1:5" ht="17.5" x14ac:dyDescent="0.35">
      <c r="A3693" s="25" t="s">
        <v>241</v>
      </c>
      <c r="B3693" s="26" t="s">
        <v>74</v>
      </c>
      <c r="C3693" s="27">
        <v>298.98</v>
      </c>
      <c r="D3693" s="28">
        <v>45412</v>
      </c>
      <c r="E36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694" spans="1:5" ht="17.5" x14ac:dyDescent="0.35">
      <c r="A3694" s="25" t="s">
        <v>241</v>
      </c>
      <c r="B3694" s="26" t="s">
        <v>96</v>
      </c>
      <c r="C3694" s="27">
        <v>213.94</v>
      </c>
      <c r="D3694" s="28">
        <v>44985</v>
      </c>
      <c r="E36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695" spans="1:5" ht="17.5" x14ac:dyDescent="0.35">
      <c r="A3695" s="25" t="s">
        <v>241</v>
      </c>
      <c r="B3695" s="26" t="s">
        <v>98</v>
      </c>
      <c r="C3695" s="27">
        <v>499.13</v>
      </c>
      <c r="D3695" s="28">
        <v>44985</v>
      </c>
      <c r="E36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696" spans="1:5" ht="17.5" x14ac:dyDescent="0.35">
      <c r="A3696" s="25" t="s">
        <v>241</v>
      </c>
      <c r="B3696" s="26" t="s">
        <v>100</v>
      </c>
      <c r="C3696" s="27">
        <v>375.52</v>
      </c>
      <c r="D3696" s="28">
        <v>45127</v>
      </c>
      <c r="E36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697" spans="1:5" ht="17.5" x14ac:dyDescent="0.35">
      <c r="A3697" s="25" t="s">
        <v>241</v>
      </c>
      <c r="B3697" s="26" t="s">
        <v>102</v>
      </c>
      <c r="C3697" s="27">
        <v>588.4</v>
      </c>
      <c r="D3697" s="28">
        <v>45488</v>
      </c>
      <c r="E36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698" spans="1:5" ht="17.5" x14ac:dyDescent="0.35">
      <c r="A3698" s="25" t="s">
        <v>241</v>
      </c>
      <c r="B3698" s="26" t="s">
        <v>104</v>
      </c>
      <c r="C3698" s="27">
        <v>651.04</v>
      </c>
      <c r="D3698" s="28">
        <v>45853</v>
      </c>
      <c r="E36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699" spans="1:5" ht="17.5" x14ac:dyDescent="0.35">
      <c r="A3699" s="25" t="s">
        <v>241</v>
      </c>
      <c r="B3699" s="26" t="s">
        <v>106</v>
      </c>
      <c r="C3699" s="27">
        <v>84.92</v>
      </c>
      <c r="D3699" s="28">
        <v>45853</v>
      </c>
      <c r="E36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00" spans="1:5" ht="17.5" x14ac:dyDescent="0.35">
      <c r="A3700" s="25" t="s">
        <v>241</v>
      </c>
      <c r="B3700" s="26" t="s">
        <v>108</v>
      </c>
      <c r="C3700" s="27">
        <v>80.78</v>
      </c>
      <c r="D3700" s="28">
        <v>45853</v>
      </c>
      <c r="E37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01" spans="1:5" ht="17.5" x14ac:dyDescent="0.35">
      <c r="A3701" s="25" t="s">
        <v>241</v>
      </c>
      <c r="B3701" s="26" t="s">
        <v>110</v>
      </c>
      <c r="C3701" s="27">
        <v>84.92</v>
      </c>
      <c r="D3701" s="28">
        <v>46142</v>
      </c>
      <c r="E37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02" spans="1:5" ht="17.5" x14ac:dyDescent="0.35">
      <c r="A3702" s="25" t="s">
        <v>241</v>
      </c>
      <c r="B3702" s="26" t="s">
        <v>112</v>
      </c>
      <c r="C3702" s="27">
        <v>162.18</v>
      </c>
      <c r="D3702" s="28">
        <v>45541</v>
      </c>
      <c r="E37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03" spans="1:5" ht="17.5" x14ac:dyDescent="0.35">
      <c r="A3703" s="25" t="s">
        <v>241</v>
      </c>
      <c r="B3703" s="26" t="s">
        <v>113</v>
      </c>
      <c r="C3703" s="27">
        <v>204.07</v>
      </c>
      <c r="D3703" s="28">
        <v>45519</v>
      </c>
      <c r="E37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04" spans="1:5" ht="17.5" x14ac:dyDescent="0.35">
      <c r="A3704" s="25" t="s">
        <v>241</v>
      </c>
      <c r="B3704" s="26" t="s">
        <v>115</v>
      </c>
      <c r="C3704" s="27">
        <v>197.85</v>
      </c>
      <c r="D3704" s="28">
        <v>45519</v>
      </c>
      <c r="E37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05" spans="1:5" ht="17.5" x14ac:dyDescent="0.35">
      <c r="A3705" s="25" t="s">
        <v>241</v>
      </c>
      <c r="B3705" s="26" t="s">
        <v>117</v>
      </c>
      <c r="C3705" s="27">
        <v>197.85</v>
      </c>
      <c r="D3705" s="28">
        <v>45877</v>
      </c>
      <c r="E37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06" spans="1:5" ht="17.5" x14ac:dyDescent="0.35">
      <c r="A3706" s="25" t="s">
        <v>241</v>
      </c>
      <c r="B3706" s="26" t="s">
        <v>119</v>
      </c>
      <c r="C3706" s="27">
        <v>301.27999999999997</v>
      </c>
      <c r="D3706" s="28">
        <v>45519</v>
      </c>
      <c r="E37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07" spans="1:5" ht="17.5" x14ac:dyDescent="0.35">
      <c r="A3707" s="25" t="s">
        <v>241</v>
      </c>
      <c r="B3707" s="26" t="s">
        <v>121</v>
      </c>
      <c r="C3707" s="27">
        <v>198.86</v>
      </c>
      <c r="D3707" s="28">
        <v>45519</v>
      </c>
      <c r="E37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08" spans="1:5" ht="17.5" x14ac:dyDescent="0.35">
      <c r="A3708" s="25" t="s">
        <v>241</v>
      </c>
      <c r="B3708" s="26" t="s">
        <v>123</v>
      </c>
      <c r="C3708" s="27">
        <v>198.86</v>
      </c>
      <c r="D3708" s="28">
        <v>45762</v>
      </c>
      <c r="E37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09" spans="1:5" ht="17.5" x14ac:dyDescent="0.35">
      <c r="A3709" s="25" t="s">
        <v>241</v>
      </c>
      <c r="B3709" s="26" t="s">
        <v>125</v>
      </c>
      <c r="C3709" s="27">
        <v>198.86</v>
      </c>
      <c r="D3709" s="28">
        <v>46142</v>
      </c>
      <c r="E37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10" spans="1:5" ht="17.5" x14ac:dyDescent="0.35">
      <c r="A3710" s="25" t="s">
        <v>241</v>
      </c>
      <c r="B3710" s="26" t="s">
        <v>127</v>
      </c>
      <c r="C3710" s="27">
        <v>1891.1</v>
      </c>
      <c r="D3710" s="28">
        <v>45519</v>
      </c>
      <c r="E37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11" spans="1:5" ht="17.5" x14ac:dyDescent="0.35">
      <c r="A3711" s="25" t="s">
        <v>241</v>
      </c>
      <c r="B3711" s="26" t="s">
        <v>129</v>
      </c>
      <c r="C3711" s="27">
        <v>25.42</v>
      </c>
      <c r="D3711" s="28">
        <v>45961</v>
      </c>
      <c r="E37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12" spans="1:5" ht="17.5" x14ac:dyDescent="0.35">
      <c r="A3712" s="25" t="s">
        <v>242</v>
      </c>
      <c r="B3712" s="26" t="s">
        <v>70</v>
      </c>
      <c r="C3712" s="27">
        <v>2843.08</v>
      </c>
      <c r="D3712" s="28">
        <v>44880</v>
      </c>
      <c r="E37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713" spans="1:5" ht="17.5" x14ac:dyDescent="0.35">
      <c r="A3713" s="25" t="s">
        <v>243</v>
      </c>
      <c r="B3713" s="26" t="s">
        <v>76</v>
      </c>
      <c r="C3713" s="27">
        <v>523271.86</v>
      </c>
      <c r="D3713" s="28">
        <v>45580</v>
      </c>
      <c r="E37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14" spans="1:5" ht="17.5" x14ac:dyDescent="0.35">
      <c r="A3714" s="25" t="s">
        <v>243</v>
      </c>
      <c r="B3714" s="26" t="s">
        <v>77</v>
      </c>
      <c r="C3714" s="27">
        <v>140986.46</v>
      </c>
      <c r="D3714" s="28">
        <v>45580</v>
      </c>
      <c r="E37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15" spans="1:5" ht="17.5" x14ac:dyDescent="0.35">
      <c r="A3715" s="25" t="s">
        <v>243</v>
      </c>
      <c r="B3715" s="26" t="s">
        <v>78</v>
      </c>
      <c r="C3715" s="27">
        <v>506022.37</v>
      </c>
      <c r="D3715" s="28">
        <v>45580</v>
      </c>
      <c r="E37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16" spans="1:5" ht="17.5" x14ac:dyDescent="0.35">
      <c r="A3716" s="25" t="s">
        <v>243</v>
      </c>
      <c r="B3716" s="26" t="s">
        <v>79</v>
      </c>
      <c r="C3716" s="27">
        <v>136338.89000000001</v>
      </c>
      <c r="D3716" s="28">
        <v>45580</v>
      </c>
      <c r="E37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17" spans="1:5" ht="17.5" x14ac:dyDescent="0.35">
      <c r="A3717" s="25" t="s">
        <v>243</v>
      </c>
      <c r="B3717" s="26" t="s">
        <v>80</v>
      </c>
      <c r="C3717" s="27">
        <v>506022.37</v>
      </c>
      <c r="D3717" s="28">
        <v>45877</v>
      </c>
      <c r="E37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18" spans="1:5" ht="17.5" x14ac:dyDescent="0.35">
      <c r="A3718" s="25" t="s">
        <v>243</v>
      </c>
      <c r="B3718" s="26" t="s">
        <v>81</v>
      </c>
      <c r="C3718" s="27">
        <v>40761.339999999997</v>
      </c>
      <c r="D3718" s="28">
        <v>45877</v>
      </c>
      <c r="E37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19" spans="1:5" ht="17.5" x14ac:dyDescent="0.35">
      <c r="A3719" s="25" t="s">
        <v>243</v>
      </c>
      <c r="B3719" s="26" t="s">
        <v>82</v>
      </c>
      <c r="C3719" s="27">
        <v>598107.91</v>
      </c>
      <c r="D3719" s="28">
        <v>45519</v>
      </c>
      <c r="E37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20" spans="1:5" ht="17.5" x14ac:dyDescent="0.35">
      <c r="A3720" s="25" t="s">
        <v>243</v>
      </c>
      <c r="B3720" s="26" t="s">
        <v>83</v>
      </c>
      <c r="C3720" s="27">
        <v>155183.47</v>
      </c>
      <c r="D3720" s="28">
        <v>45519</v>
      </c>
      <c r="E37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21" spans="1:5" ht="17.5" x14ac:dyDescent="0.35">
      <c r="A3721" s="25" t="s">
        <v>243</v>
      </c>
      <c r="B3721" s="26" t="s">
        <v>84</v>
      </c>
      <c r="C3721" s="27">
        <v>468881.61</v>
      </c>
      <c r="D3721" s="28">
        <v>45519</v>
      </c>
      <c r="E37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22" spans="1:5" ht="17.5" x14ac:dyDescent="0.35">
      <c r="A3722" s="25" t="s">
        <v>243</v>
      </c>
      <c r="B3722" s="26" t="s">
        <v>85</v>
      </c>
      <c r="C3722" s="27">
        <v>121654.76</v>
      </c>
      <c r="D3722" s="28">
        <v>45519</v>
      </c>
      <c r="E37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23" spans="1:5" ht="17.5" x14ac:dyDescent="0.35">
      <c r="A3723" s="25" t="s">
        <v>243</v>
      </c>
      <c r="B3723" s="26" t="s">
        <v>86</v>
      </c>
      <c r="C3723" s="27">
        <v>937020.28</v>
      </c>
      <c r="D3723" s="28">
        <v>45877</v>
      </c>
      <c r="E37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24" spans="1:5" ht="17.5" x14ac:dyDescent="0.35">
      <c r="A3724" s="25" t="s">
        <v>243</v>
      </c>
      <c r="B3724" s="26" t="s">
        <v>87</v>
      </c>
      <c r="C3724" s="27">
        <v>67534.34</v>
      </c>
      <c r="D3724" s="28">
        <v>45877</v>
      </c>
      <c r="E37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25" spans="1:5" ht="17.5" x14ac:dyDescent="0.35">
      <c r="A3725" s="25" t="s">
        <v>243</v>
      </c>
      <c r="B3725" s="26" t="s">
        <v>70</v>
      </c>
      <c r="C3725" s="27">
        <v>1394965.77</v>
      </c>
      <c r="D3725" s="28">
        <v>44880</v>
      </c>
      <c r="E37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726" spans="1:5" ht="17.5" x14ac:dyDescent="0.35">
      <c r="A3726" s="25" t="s">
        <v>243</v>
      </c>
      <c r="B3726" s="26" t="s">
        <v>88</v>
      </c>
      <c r="C3726" s="27">
        <v>100881.26</v>
      </c>
      <c r="D3726" s="28">
        <v>44880</v>
      </c>
      <c r="E37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727" spans="1:5" ht="17.5" x14ac:dyDescent="0.35">
      <c r="A3727" s="25" t="s">
        <v>243</v>
      </c>
      <c r="B3727" s="26" t="s">
        <v>71</v>
      </c>
      <c r="C3727" s="27">
        <v>1466041.01</v>
      </c>
      <c r="D3727" s="28">
        <v>44925</v>
      </c>
      <c r="E37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728" spans="1:5" ht="17.5" x14ac:dyDescent="0.35">
      <c r="A3728" s="25" t="s">
        <v>243</v>
      </c>
      <c r="B3728" s="26" t="s">
        <v>89</v>
      </c>
      <c r="C3728" s="27">
        <v>106021.29</v>
      </c>
      <c r="D3728" s="28">
        <v>44925</v>
      </c>
      <c r="E37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729" spans="1:5" ht="17.5" x14ac:dyDescent="0.35">
      <c r="A3729" s="25" t="s">
        <v>243</v>
      </c>
      <c r="B3729" s="26" t="s">
        <v>72</v>
      </c>
      <c r="C3729" s="27">
        <v>1235397.79</v>
      </c>
      <c r="D3729" s="28">
        <v>45140</v>
      </c>
      <c r="E37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730" spans="1:5" ht="17.5" x14ac:dyDescent="0.35">
      <c r="A3730" s="25" t="s">
        <v>243</v>
      </c>
      <c r="B3730" s="26" t="s">
        <v>90</v>
      </c>
      <c r="C3730" s="27">
        <v>89341.61</v>
      </c>
      <c r="D3730" s="28">
        <v>45140</v>
      </c>
      <c r="E37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731" spans="1:5" ht="17.5" x14ac:dyDescent="0.35">
      <c r="A3731" s="25" t="s">
        <v>243</v>
      </c>
      <c r="B3731" s="26" t="s">
        <v>73</v>
      </c>
      <c r="C3731" s="27">
        <v>1562568.91</v>
      </c>
      <c r="D3731" s="28">
        <v>45504</v>
      </c>
      <c r="E37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32" spans="1:5" ht="17.5" x14ac:dyDescent="0.35">
      <c r="A3732" s="25" t="s">
        <v>243</v>
      </c>
      <c r="B3732" s="26" t="s">
        <v>92</v>
      </c>
      <c r="C3732" s="27">
        <v>15823.59</v>
      </c>
      <c r="D3732" s="28">
        <v>45504</v>
      </c>
      <c r="E37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33" spans="1:5" ht="17.5" x14ac:dyDescent="0.35">
      <c r="A3733" s="25" t="s">
        <v>243</v>
      </c>
      <c r="B3733" s="26" t="s">
        <v>93</v>
      </c>
      <c r="C3733" s="27">
        <v>1562568.91</v>
      </c>
      <c r="D3733" s="28">
        <v>45877</v>
      </c>
      <c r="E37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34" spans="1:5" ht="17.5" x14ac:dyDescent="0.35">
      <c r="A3734" s="25" t="s">
        <v>243</v>
      </c>
      <c r="B3734" s="26" t="s">
        <v>94</v>
      </c>
      <c r="C3734" s="27">
        <v>113002</v>
      </c>
      <c r="D3734" s="28">
        <v>45877</v>
      </c>
      <c r="E37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35" spans="1:5" ht="17.5" x14ac:dyDescent="0.35">
      <c r="A3735" s="25" t="s">
        <v>243</v>
      </c>
      <c r="B3735" s="26" t="s">
        <v>74</v>
      </c>
      <c r="C3735" s="27">
        <v>694016.24</v>
      </c>
      <c r="D3735" s="28">
        <v>45412</v>
      </c>
      <c r="E37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736" spans="1:5" ht="17.5" x14ac:dyDescent="0.35">
      <c r="A3736" s="25" t="s">
        <v>243</v>
      </c>
      <c r="B3736" s="26" t="s">
        <v>95</v>
      </c>
      <c r="C3736" s="27">
        <v>50189.93</v>
      </c>
      <c r="D3736" s="28">
        <v>45412</v>
      </c>
      <c r="E37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737" spans="1:5" ht="17.5" x14ac:dyDescent="0.35">
      <c r="A3737" s="25" t="s">
        <v>243</v>
      </c>
      <c r="B3737" s="26" t="s">
        <v>96</v>
      </c>
      <c r="C3737" s="27">
        <v>502549.58</v>
      </c>
      <c r="D3737" s="28">
        <v>44985</v>
      </c>
      <c r="E37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738" spans="1:5" ht="17.5" x14ac:dyDescent="0.35">
      <c r="A3738" s="25" t="s">
        <v>243</v>
      </c>
      <c r="B3738" s="26" t="s">
        <v>97</v>
      </c>
      <c r="C3738" s="27">
        <v>35914.379999999997</v>
      </c>
      <c r="D3738" s="28">
        <v>44985</v>
      </c>
      <c r="E37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739" spans="1:5" ht="17.5" x14ac:dyDescent="0.35">
      <c r="A3739" s="25" t="s">
        <v>243</v>
      </c>
      <c r="B3739" s="26" t="s">
        <v>98</v>
      </c>
      <c r="C3739" s="27">
        <v>1172458.3400000001</v>
      </c>
      <c r="D3739" s="28">
        <v>44985</v>
      </c>
      <c r="E37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740" spans="1:5" ht="17.5" x14ac:dyDescent="0.35">
      <c r="A3740" s="25" t="s">
        <v>243</v>
      </c>
      <c r="B3740" s="26" t="s">
        <v>99</v>
      </c>
      <c r="C3740" s="27">
        <v>83788.97</v>
      </c>
      <c r="D3740" s="28">
        <v>44985</v>
      </c>
      <c r="E37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741" spans="1:5" ht="17.5" x14ac:dyDescent="0.35">
      <c r="A3741" s="25" t="s">
        <v>243</v>
      </c>
      <c r="B3741" s="26" t="s">
        <v>100</v>
      </c>
      <c r="C3741" s="27">
        <v>882104.99</v>
      </c>
      <c r="D3741" s="28">
        <v>45140</v>
      </c>
      <c r="E37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742" spans="1:5" ht="17.5" x14ac:dyDescent="0.35">
      <c r="A3742" s="25" t="s">
        <v>243</v>
      </c>
      <c r="B3742" s="26" t="s">
        <v>101</v>
      </c>
      <c r="C3742" s="27">
        <v>63039.06</v>
      </c>
      <c r="D3742" s="28">
        <v>45140</v>
      </c>
      <c r="E37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743" spans="1:5" ht="17.5" x14ac:dyDescent="0.35">
      <c r="A3743" s="25" t="s">
        <v>243</v>
      </c>
      <c r="B3743" s="26" t="s">
        <v>102</v>
      </c>
      <c r="C3743" s="27">
        <v>1382143.97</v>
      </c>
      <c r="D3743" s="28">
        <v>45488</v>
      </c>
      <c r="E37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44" spans="1:5" ht="17.5" x14ac:dyDescent="0.35">
      <c r="A3744" s="25" t="s">
        <v>243</v>
      </c>
      <c r="B3744" s="26" t="s">
        <v>103</v>
      </c>
      <c r="C3744" s="27">
        <v>98774.01</v>
      </c>
      <c r="D3744" s="28">
        <v>45488</v>
      </c>
      <c r="E37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45" spans="1:5" ht="17.5" x14ac:dyDescent="0.35">
      <c r="A3745" s="25" t="s">
        <v>243</v>
      </c>
      <c r="B3745" s="26" t="s">
        <v>104</v>
      </c>
      <c r="C3745" s="27">
        <v>1529297.19</v>
      </c>
      <c r="D3745" s="28">
        <v>45853</v>
      </c>
      <c r="E37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46" spans="1:5" ht="17.5" x14ac:dyDescent="0.35">
      <c r="A3746" s="25" t="s">
        <v>243</v>
      </c>
      <c r="B3746" s="26" t="s">
        <v>105</v>
      </c>
      <c r="C3746" s="27">
        <v>109290.23</v>
      </c>
      <c r="D3746" s="28">
        <v>45853</v>
      </c>
      <c r="E37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47" spans="1:5" ht="17.5" x14ac:dyDescent="0.35">
      <c r="A3747" s="25" t="s">
        <v>243</v>
      </c>
      <c r="B3747" s="26" t="s">
        <v>106</v>
      </c>
      <c r="C3747" s="27">
        <v>197128.4</v>
      </c>
      <c r="D3747" s="28">
        <v>45853</v>
      </c>
      <c r="E37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48" spans="1:5" ht="17.5" x14ac:dyDescent="0.35">
      <c r="A3748" s="25" t="s">
        <v>243</v>
      </c>
      <c r="B3748" s="26" t="s">
        <v>107</v>
      </c>
      <c r="C3748" s="27">
        <v>14255.29</v>
      </c>
      <c r="D3748" s="28">
        <v>45853</v>
      </c>
      <c r="E37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49" spans="1:5" ht="17.5" x14ac:dyDescent="0.35">
      <c r="A3749" s="25" t="s">
        <v>243</v>
      </c>
      <c r="B3749" s="26" t="s">
        <v>108</v>
      </c>
      <c r="C3749" s="27">
        <v>187529.28</v>
      </c>
      <c r="D3749" s="28">
        <v>45853</v>
      </c>
      <c r="E37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50" spans="1:5" ht="17.5" x14ac:dyDescent="0.35">
      <c r="A3750" s="25" t="s">
        <v>243</v>
      </c>
      <c r="B3750" s="26" t="s">
        <v>109</v>
      </c>
      <c r="C3750" s="27">
        <v>13561.14</v>
      </c>
      <c r="D3750" s="28">
        <v>45853</v>
      </c>
      <c r="E37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51" spans="1:5" ht="17.5" x14ac:dyDescent="0.35">
      <c r="A3751" s="25" t="s">
        <v>243</v>
      </c>
      <c r="B3751" s="26" t="s">
        <v>110</v>
      </c>
      <c r="C3751" s="27">
        <v>197128.4</v>
      </c>
      <c r="D3751" s="28">
        <v>46142</v>
      </c>
      <c r="E37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52" spans="1:5" ht="17.5" x14ac:dyDescent="0.35">
      <c r="A3752" s="25" t="s">
        <v>243</v>
      </c>
      <c r="B3752" s="26" t="s">
        <v>111</v>
      </c>
      <c r="C3752" s="27">
        <v>14255.29</v>
      </c>
      <c r="D3752" s="28">
        <v>46142</v>
      </c>
      <c r="E37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53" spans="1:5" ht="17.5" x14ac:dyDescent="0.35">
      <c r="A3753" s="25" t="s">
        <v>243</v>
      </c>
      <c r="B3753" s="26" t="s">
        <v>112</v>
      </c>
      <c r="C3753" s="27">
        <v>482118.41</v>
      </c>
      <c r="D3753" s="28">
        <v>45541</v>
      </c>
      <c r="E37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54" spans="1:5" ht="17.5" x14ac:dyDescent="0.35">
      <c r="A3754" s="25" t="s">
        <v>243</v>
      </c>
      <c r="B3754" s="26" t="s">
        <v>113</v>
      </c>
      <c r="C3754" s="27">
        <v>475316.03</v>
      </c>
      <c r="D3754" s="28">
        <v>45646</v>
      </c>
      <c r="E37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55" spans="1:5" ht="17.5" x14ac:dyDescent="0.35">
      <c r="A3755" s="25" t="s">
        <v>243</v>
      </c>
      <c r="B3755" s="26" t="s">
        <v>114</v>
      </c>
      <c r="C3755" s="27">
        <v>128065.60000000001</v>
      </c>
      <c r="D3755" s="28">
        <v>45646</v>
      </c>
      <c r="E37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56" spans="1:5" ht="17.5" x14ac:dyDescent="0.35">
      <c r="A3756" s="25" t="s">
        <v>243</v>
      </c>
      <c r="B3756" s="26" t="s">
        <v>115</v>
      </c>
      <c r="C3756" s="27">
        <v>460829.75</v>
      </c>
      <c r="D3756" s="28">
        <v>45646</v>
      </c>
      <c r="E37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57" spans="1:5" ht="17.5" x14ac:dyDescent="0.35">
      <c r="A3757" s="25" t="s">
        <v>243</v>
      </c>
      <c r="B3757" s="26" t="s">
        <v>116</v>
      </c>
      <c r="C3757" s="27">
        <v>124162.52</v>
      </c>
      <c r="D3757" s="28">
        <v>45646</v>
      </c>
      <c r="E37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58" spans="1:5" ht="17.5" x14ac:dyDescent="0.35">
      <c r="A3758" s="25" t="s">
        <v>243</v>
      </c>
      <c r="B3758" s="26" t="s">
        <v>117</v>
      </c>
      <c r="C3758" s="27">
        <v>460829.75</v>
      </c>
      <c r="D3758" s="28">
        <v>45877</v>
      </c>
      <c r="E37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59" spans="1:5" ht="17.5" x14ac:dyDescent="0.35">
      <c r="A3759" s="25" t="s">
        <v>243</v>
      </c>
      <c r="B3759" s="26" t="s">
        <v>118</v>
      </c>
      <c r="C3759" s="27">
        <v>37120.959999999999</v>
      </c>
      <c r="D3759" s="28">
        <v>45877</v>
      </c>
      <c r="E37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60" spans="1:5" ht="17.5" x14ac:dyDescent="0.35">
      <c r="A3760" s="25" t="s">
        <v>243</v>
      </c>
      <c r="B3760" s="26" t="s">
        <v>119</v>
      </c>
      <c r="C3760" s="27">
        <v>701717.82</v>
      </c>
      <c r="D3760" s="28">
        <v>45519</v>
      </c>
      <c r="E37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61" spans="1:5" ht="17.5" x14ac:dyDescent="0.35">
      <c r="A3761" s="25" t="s">
        <v>243</v>
      </c>
      <c r="B3761" s="26" t="s">
        <v>120</v>
      </c>
      <c r="C3761" s="27">
        <v>182065.82</v>
      </c>
      <c r="D3761" s="28">
        <v>45519</v>
      </c>
      <c r="E37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62" spans="1:5" ht="17.5" x14ac:dyDescent="0.35">
      <c r="A3762" s="25" t="s">
        <v>243</v>
      </c>
      <c r="B3762" s="26" t="s">
        <v>121</v>
      </c>
      <c r="C3762" s="27">
        <v>463180.64</v>
      </c>
      <c r="D3762" s="28">
        <v>45519</v>
      </c>
      <c r="E37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63" spans="1:5" ht="17.5" x14ac:dyDescent="0.35">
      <c r="A3763" s="25" t="s">
        <v>243</v>
      </c>
      <c r="B3763" s="26" t="s">
        <v>122</v>
      </c>
      <c r="C3763" s="27">
        <v>120175.6</v>
      </c>
      <c r="D3763" s="28">
        <v>45519</v>
      </c>
      <c r="E37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64" spans="1:5" ht="17.5" x14ac:dyDescent="0.35">
      <c r="A3764" s="25" t="s">
        <v>243</v>
      </c>
      <c r="B3764" s="26" t="s">
        <v>123</v>
      </c>
      <c r="C3764" s="27">
        <v>463180.64</v>
      </c>
      <c r="D3764" s="28">
        <v>45762</v>
      </c>
      <c r="E37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65" spans="1:5" ht="17.5" x14ac:dyDescent="0.35">
      <c r="A3765" s="25" t="s">
        <v>243</v>
      </c>
      <c r="B3765" s="26" t="s">
        <v>124</v>
      </c>
      <c r="C3765" s="27">
        <v>33383.050000000003</v>
      </c>
      <c r="D3765" s="28">
        <v>45762</v>
      </c>
      <c r="E37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66" spans="1:5" ht="17.5" x14ac:dyDescent="0.35">
      <c r="A3766" s="25" t="s">
        <v>243</v>
      </c>
      <c r="B3766" s="26" t="s">
        <v>125</v>
      </c>
      <c r="C3766" s="27">
        <v>463180.64</v>
      </c>
      <c r="D3766" s="28">
        <v>46142</v>
      </c>
      <c r="E37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67" spans="1:5" ht="17.5" x14ac:dyDescent="0.35">
      <c r="A3767" s="25" t="s">
        <v>243</v>
      </c>
      <c r="B3767" s="26" t="s">
        <v>126</v>
      </c>
      <c r="C3767" s="27">
        <v>33383.050000000003</v>
      </c>
      <c r="D3767" s="28">
        <v>46142</v>
      </c>
      <c r="E37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68" spans="1:5" ht="17.5" x14ac:dyDescent="0.35">
      <c r="A3768" s="25" t="s">
        <v>243</v>
      </c>
      <c r="B3768" s="26" t="s">
        <v>127</v>
      </c>
      <c r="C3768" s="27">
        <v>4404647.2</v>
      </c>
      <c r="D3768" s="28">
        <v>45519</v>
      </c>
      <c r="E37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69" spans="1:5" ht="17.5" x14ac:dyDescent="0.35">
      <c r="A3769" s="25" t="s">
        <v>243</v>
      </c>
      <c r="B3769" s="26" t="s">
        <v>128</v>
      </c>
      <c r="C3769" s="27">
        <v>1142817.92</v>
      </c>
      <c r="D3769" s="28">
        <v>45519</v>
      </c>
      <c r="E37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70" spans="1:5" ht="17.5" x14ac:dyDescent="0.35">
      <c r="A3770" s="25" t="s">
        <v>243</v>
      </c>
      <c r="B3770" s="26" t="s">
        <v>129</v>
      </c>
      <c r="C3770" s="27">
        <v>59202.25</v>
      </c>
      <c r="D3770" s="28">
        <v>45961</v>
      </c>
      <c r="E37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71" spans="1:5" ht="17.5" x14ac:dyDescent="0.35">
      <c r="A3771" s="25" t="s">
        <v>243</v>
      </c>
      <c r="B3771" s="26" t="s">
        <v>130</v>
      </c>
      <c r="C3771" s="27">
        <v>4266.92</v>
      </c>
      <c r="D3771" s="28">
        <v>45961</v>
      </c>
      <c r="E37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72" spans="1:5" ht="17.5" x14ac:dyDescent="0.35">
      <c r="A3772" s="25" t="s">
        <v>244</v>
      </c>
      <c r="B3772" s="26" t="s">
        <v>76</v>
      </c>
      <c r="C3772" s="27">
        <v>933.46</v>
      </c>
      <c r="D3772" s="28">
        <v>45519</v>
      </c>
      <c r="E37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73" spans="1:5" ht="17.5" x14ac:dyDescent="0.35">
      <c r="A3773" s="25" t="s">
        <v>244</v>
      </c>
      <c r="B3773" s="26" t="s">
        <v>78</v>
      </c>
      <c r="C3773" s="27">
        <v>902.69</v>
      </c>
      <c r="D3773" s="28">
        <v>45519</v>
      </c>
      <c r="E37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74" spans="1:5" ht="17.5" x14ac:dyDescent="0.35">
      <c r="A3774" s="25" t="s">
        <v>244</v>
      </c>
      <c r="B3774" s="26" t="s">
        <v>80</v>
      </c>
      <c r="C3774" s="27">
        <v>902.69</v>
      </c>
      <c r="D3774" s="28">
        <v>45877</v>
      </c>
      <c r="E37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75" spans="1:5" ht="17.5" x14ac:dyDescent="0.35">
      <c r="A3775" s="25" t="s">
        <v>244</v>
      </c>
      <c r="B3775" s="26" t="s">
        <v>82</v>
      </c>
      <c r="C3775" s="27">
        <v>1066.96</v>
      </c>
      <c r="D3775" s="28">
        <v>45519</v>
      </c>
      <c r="E37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76" spans="1:5" ht="17.5" x14ac:dyDescent="0.35">
      <c r="A3776" s="25" t="s">
        <v>244</v>
      </c>
      <c r="B3776" s="26" t="s">
        <v>84</v>
      </c>
      <c r="C3776" s="27">
        <v>836.44</v>
      </c>
      <c r="D3776" s="28">
        <v>45519</v>
      </c>
      <c r="E37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77" spans="1:5" ht="17.5" x14ac:dyDescent="0.35">
      <c r="A3777" s="25" t="s">
        <v>244</v>
      </c>
      <c r="B3777" s="26" t="s">
        <v>86</v>
      </c>
      <c r="C3777" s="27">
        <v>1671.55</v>
      </c>
      <c r="D3777" s="28">
        <v>45877</v>
      </c>
      <c r="E37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78" spans="1:5" ht="17.5" x14ac:dyDescent="0.35">
      <c r="A3778" s="25" t="s">
        <v>244</v>
      </c>
      <c r="B3778" s="26" t="s">
        <v>70</v>
      </c>
      <c r="C3778" s="27">
        <v>2496.92</v>
      </c>
      <c r="D3778" s="28">
        <v>44895</v>
      </c>
      <c r="E37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779" spans="1:5" ht="17.5" x14ac:dyDescent="0.35">
      <c r="A3779" s="25" t="s">
        <v>244</v>
      </c>
      <c r="B3779" s="26" t="s">
        <v>71</v>
      </c>
      <c r="C3779" s="27">
        <v>2624.14</v>
      </c>
      <c r="D3779" s="28">
        <v>44925</v>
      </c>
      <c r="E37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780" spans="1:5" ht="17.5" x14ac:dyDescent="0.35">
      <c r="A3780" s="25" t="s">
        <v>244</v>
      </c>
      <c r="B3780" s="26" t="s">
        <v>72</v>
      </c>
      <c r="C3780" s="27">
        <v>2211.3000000000002</v>
      </c>
      <c r="D3780" s="28">
        <v>45140</v>
      </c>
      <c r="E37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781" spans="1:5" ht="17.5" x14ac:dyDescent="0.35">
      <c r="A3781" s="25" t="s">
        <v>244</v>
      </c>
      <c r="B3781" s="26" t="s">
        <v>73</v>
      </c>
      <c r="C3781" s="27">
        <v>2796.92</v>
      </c>
      <c r="D3781" s="28">
        <v>45504</v>
      </c>
      <c r="E37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82" spans="1:5" ht="17.5" x14ac:dyDescent="0.35">
      <c r="A3782" s="25" t="s">
        <v>244</v>
      </c>
      <c r="B3782" s="26" t="s">
        <v>93</v>
      </c>
      <c r="C3782" s="27">
        <v>2796.92</v>
      </c>
      <c r="D3782" s="28">
        <v>45877</v>
      </c>
      <c r="E37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83" spans="1:5" ht="17.5" x14ac:dyDescent="0.35">
      <c r="A3783" s="25" t="s">
        <v>244</v>
      </c>
      <c r="B3783" s="26" t="s">
        <v>74</v>
      </c>
      <c r="C3783" s="27">
        <v>1242.26</v>
      </c>
      <c r="D3783" s="28">
        <v>45412</v>
      </c>
      <c r="E37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784" spans="1:5" ht="17.5" x14ac:dyDescent="0.35">
      <c r="A3784" s="25" t="s">
        <v>244</v>
      </c>
      <c r="B3784" s="26" t="s">
        <v>96</v>
      </c>
      <c r="C3784" s="27">
        <v>888.92</v>
      </c>
      <c r="D3784" s="28">
        <v>44985</v>
      </c>
      <c r="E37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785" spans="1:5" ht="17.5" x14ac:dyDescent="0.35">
      <c r="A3785" s="25" t="s">
        <v>244</v>
      </c>
      <c r="B3785" s="26" t="s">
        <v>98</v>
      </c>
      <c r="C3785" s="27">
        <v>2073.87</v>
      </c>
      <c r="D3785" s="28">
        <v>44985</v>
      </c>
      <c r="E37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786" spans="1:5" ht="17.5" x14ac:dyDescent="0.35">
      <c r="A3786" s="25" t="s">
        <v>244</v>
      </c>
      <c r="B3786" s="26" t="s">
        <v>100</v>
      </c>
      <c r="C3786" s="27">
        <v>1560.29</v>
      </c>
      <c r="D3786" s="28">
        <v>45127</v>
      </c>
      <c r="E37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787" spans="1:5" ht="17.5" x14ac:dyDescent="0.35">
      <c r="A3787" s="25" t="s">
        <v>244</v>
      </c>
      <c r="B3787" s="26" t="s">
        <v>102</v>
      </c>
      <c r="C3787" s="27">
        <v>2444.77</v>
      </c>
      <c r="D3787" s="28">
        <v>45488</v>
      </c>
      <c r="E37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88" spans="1:5" ht="17.5" x14ac:dyDescent="0.35">
      <c r="A3788" s="25" t="s">
        <v>244</v>
      </c>
      <c r="B3788" s="26" t="s">
        <v>104</v>
      </c>
      <c r="C3788" s="27">
        <v>2705.05</v>
      </c>
      <c r="D3788" s="28">
        <v>45853</v>
      </c>
      <c r="E37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89" spans="1:5" ht="17.5" x14ac:dyDescent="0.35">
      <c r="A3789" s="25" t="s">
        <v>244</v>
      </c>
      <c r="B3789" s="26" t="s">
        <v>106</v>
      </c>
      <c r="C3789" s="27">
        <v>352.83</v>
      </c>
      <c r="D3789" s="28">
        <v>45853</v>
      </c>
      <c r="E37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90" spans="1:5" ht="17.5" x14ac:dyDescent="0.35">
      <c r="A3790" s="25" t="s">
        <v>244</v>
      </c>
      <c r="B3790" s="26" t="s">
        <v>108</v>
      </c>
      <c r="C3790" s="27">
        <v>335.65</v>
      </c>
      <c r="D3790" s="28">
        <v>45853</v>
      </c>
      <c r="E37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91" spans="1:5" ht="17.5" x14ac:dyDescent="0.35">
      <c r="A3791" s="25" t="s">
        <v>244</v>
      </c>
      <c r="B3791" s="26" t="s">
        <v>110</v>
      </c>
      <c r="C3791" s="27">
        <v>352.83</v>
      </c>
      <c r="D3791" s="28">
        <v>46142</v>
      </c>
      <c r="E37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92" spans="1:5" ht="17.5" x14ac:dyDescent="0.35">
      <c r="A3792" s="25" t="s">
        <v>244</v>
      </c>
      <c r="B3792" s="26" t="s">
        <v>112</v>
      </c>
      <c r="C3792" s="27">
        <v>673.86</v>
      </c>
      <c r="D3792" s="28">
        <v>45541</v>
      </c>
      <c r="E37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93" spans="1:5" ht="17.5" x14ac:dyDescent="0.35">
      <c r="A3793" s="25" t="s">
        <v>244</v>
      </c>
      <c r="B3793" s="26" t="s">
        <v>113</v>
      </c>
      <c r="C3793" s="27">
        <v>847.92</v>
      </c>
      <c r="D3793" s="28">
        <v>45519</v>
      </c>
      <c r="E37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94" spans="1:5" ht="17.5" x14ac:dyDescent="0.35">
      <c r="A3794" s="25" t="s">
        <v>244</v>
      </c>
      <c r="B3794" s="26" t="s">
        <v>115</v>
      </c>
      <c r="C3794" s="27">
        <v>822.07</v>
      </c>
      <c r="D3794" s="28">
        <v>45519</v>
      </c>
      <c r="E37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95" spans="1:5" ht="17.5" x14ac:dyDescent="0.35">
      <c r="A3795" s="25" t="s">
        <v>244</v>
      </c>
      <c r="B3795" s="26" t="s">
        <v>117</v>
      </c>
      <c r="C3795" s="27">
        <v>822.07</v>
      </c>
      <c r="D3795" s="28">
        <v>45877</v>
      </c>
      <c r="E37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796" spans="1:5" ht="17.5" x14ac:dyDescent="0.35">
      <c r="A3796" s="25" t="s">
        <v>244</v>
      </c>
      <c r="B3796" s="26" t="s">
        <v>119</v>
      </c>
      <c r="C3796" s="27">
        <v>1251.79</v>
      </c>
      <c r="D3796" s="28">
        <v>45519</v>
      </c>
      <c r="E37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97" spans="1:5" ht="17.5" x14ac:dyDescent="0.35">
      <c r="A3797" s="25" t="s">
        <v>244</v>
      </c>
      <c r="B3797" s="26" t="s">
        <v>121</v>
      </c>
      <c r="C3797" s="27">
        <v>826.27</v>
      </c>
      <c r="D3797" s="28">
        <v>45519</v>
      </c>
      <c r="E37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98" spans="1:5" ht="17.5" x14ac:dyDescent="0.35">
      <c r="A3798" s="25" t="s">
        <v>244</v>
      </c>
      <c r="B3798" s="26" t="s">
        <v>123</v>
      </c>
      <c r="C3798" s="27">
        <v>826.27</v>
      </c>
      <c r="D3798" s="28">
        <v>45762</v>
      </c>
      <c r="E37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799" spans="1:5" ht="17.5" x14ac:dyDescent="0.35">
      <c r="A3799" s="25" t="s">
        <v>244</v>
      </c>
      <c r="B3799" s="26" t="s">
        <v>125</v>
      </c>
      <c r="C3799" s="27">
        <v>826.27</v>
      </c>
      <c r="D3799" s="28">
        <v>46142</v>
      </c>
      <c r="E37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00" spans="1:5" ht="17.5" x14ac:dyDescent="0.35">
      <c r="A3800" s="25" t="s">
        <v>244</v>
      </c>
      <c r="B3800" s="26" t="s">
        <v>127</v>
      </c>
      <c r="C3800" s="27">
        <v>7857.45</v>
      </c>
      <c r="D3800" s="28">
        <v>45519</v>
      </c>
      <c r="E38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01" spans="1:5" ht="17.5" x14ac:dyDescent="0.35">
      <c r="A3801" s="25" t="s">
        <v>244</v>
      </c>
      <c r="B3801" s="26" t="s">
        <v>129</v>
      </c>
      <c r="C3801" s="27">
        <v>105.61</v>
      </c>
      <c r="D3801" s="28">
        <v>45961</v>
      </c>
      <c r="E38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02" spans="1:5" ht="17.5" x14ac:dyDescent="0.35">
      <c r="A3802" s="25" t="s">
        <v>245</v>
      </c>
      <c r="B3802" s="26" t="s">
        <v>76</v>
      </c>
      <c r="C3802" s="27">
        <v>65957.990000000005</v>
      </c>
      <c r="D3802" s="28">
        <v>45519</v>
      </c>
      <c r="E38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03" spans="1:5" ht="17.5" x14ac:dyDescent="0.35">
      <c r="A3803" s="25" t="s">
        <v>245</v>
      </c>
      <c r="B3803" s="26" t="s">
        <v>78</v>
      </c>
      <c r="C3803" s="27">
        <v>63783.71</v>
      </c>
      <c r="D3803" s="28">
        <v>45519</v>
      </c>
      <c r="E38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04" spans="1:5" ht="17.5" x14ac:dyDescent="0.35">
      <c r="A3804" s="25" t="s">
        <v>245</v>
      </c>
      <c r="B3804" s="26" t="s">
        <v>80</v>
      </c>
      <c r="C3804" s="27">
        <v>63783.71</v>
      </c>
      <c r="D3804" s="28">
        <v>45877</v>
      </c>
      <c r="E38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05" spans="1:5" ht="17.5" x14ac:dyDescent="0.35">
      <c r="A3805" s="25" t="s">
        <v>245</v>
      </c>
      <c r="B3805" s="26" t="s">
        <v>82</v>
      </c>
      <c r="C3805" s="27">
        <v>75391.02</v>
      </c>
      <c r="D3805" s="28">
        <v>45519</v>
      </c>
      <c r="E38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06" spans="1:5" ht="17.5" x14ac:dyDescent="0.35">
      <c r="A3806" s="25" t="s">
        <v>245</v>
      </c>
      <c r="B3806" s="26" t="s">
        <v>84</v>
      </c>
      <c r="C3806" s="27">
        <v>59102.15</v>
      </c>
      <c r="D3806" s="28">
        <v>45519</v>
      </c>
      <c r="E38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07" spans="1:5" ht="17.5" x14ac:dyDescent="0.35">
      <c r="A3807" s="25" t="s">
        <v>245</v>
      </c>
      <c r="B3807" s="26" t="s">
        <v>86</v>
      </c>
      <c r="C3807" s="27">
        <v>118110.65</v>
      </c>
      <c r="D3807" s="28">
        <v>45877</v>
      </c>
      <c r="E38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08" spans="1:5" ht="17.5" x14ac:dyDescent="0.35">
      <c r="A3808" s="25" t="s">
        <v>245</v>
      </c>
      <c r="B3808" s="26" t="s">
        <v>70</v>
      </c>
      <c r="C3808" s="27">
        <v>161322.06</v>
      </c>
      <c r="D3808" s="28">
        <v>44880</v>
      </c>
      <c r="E38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809" spans="1:5" ht="17.5" x14ac:dyDescent="0.35">
      <c r="A3809" s="25" t="s">
        <v>245</v>
      </c>
      <c r="B3809" s="26" t="s">
        <v>71</v>
      </c>
      <c r="C3809" s="27">
        <v>169541.62</v>
      </c>
      <c r="D3809" s="28">
        <v>44925</v>
      </c>
      <c r="E38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810" spans="1:5" ht="17.5" x14ac:dyDescent="0.35">
      <c r="A3810" s="25" t="s">
        <v>245</v>
      </c>
      <c r="B3810" s="26" t="s">
        <v>72</v>
      </c>
      <c r="C3810" s="27">
        <v>142868.68</v>
      </c>
      <c r="D3810" s="28">
        <v>45140</v>
      </c>
      <c r="E38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811" spans="1:5" ht="17.5" x14ac:dyDescent="0.35">
      <c r="A3811" s="25" t="s">
        <v>245</v>
      </c>
      <c r="B3811" s="26" t="s">
        <v>73</v>
      </c>
      <c r="C3811" s="27">
        <v>197628.92</v>
      </c>
      <c r="D3811" s="28">
        <v>45504</v>
      </c>
      <c r="E38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12" spans="1:5" ht="17.5" x14ac:dyDescent="0.35">
      <c r="A3812" s="25" t="s">
        <v>245</v>
      </c>
      <c r="B3812" s="26" t="s">
        <v>93</v>
      </c>
      <c r="C3812" s="27">
        <v>197628.92</v>
      </c>
      <c r="D3812" s="28">
        <v>45877</v>
      </c>
      <c r="E38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13" spans="1:5" ht="17.5" x14ac:dyDescent="0.35">
      <c r="A3813" s="25" t="s">
        <v>245</v>
      </c>
      <c r="B3813" s="26" t="s">
        <v>74</v>
      </c>
      <c r="C3813" s="27">
        <v>87777.05</v>
      </c>
      <c r="D3813" s="28">
        <v>45412</v>
      </c>
      <c r="E38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814" spans="1:5" ht="17.5" x14ac:dyDescent="0.35">
      <c r="A3814" s="25" t="s">
        <v>245</v>
      </c>
      <c r="B3814" s="26" t="s">
        <v>96</v>
      </c>
      <c r="C3814" s="27">
        <v>67289.88</v>
      </c>
      <c r="D3814" s="28">
        <v>44985</v>
      </c>
      <c r="E38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815" spans="1:5" ht="17.5" x14ac:dyDescent="0.35">
      <c r="A3815" s="25" t="s">
        <v>245</v>
      </c>
      <c r="B3815" s="26" t="s">
        <v>98</v>
      </c>
      <c r="C3815" s="27">
        <v>156988.67000000001</v>
      </c>
      <c r="D3815" s="28">
        <v>44985</v>
      </c>
      <c r="E38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816" spans="1:5" ht="17.5" x14ac:dyDescent="0.35">
      <c r="A3816" s="25" t="s">
        <v>245</v>
      </c>
      <c r="B3816" s="26" t="s">
        <v>100</v>
      </c>
      <c r="C3816" s="27">
        <v>112601.91</v>
      </c>
      <c r="D3816" s="28">
        <v>45127</v>
      </c>
      <c r="E38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817" spans="1:5" ht="17.5" x14ac:dyDescent="0.35">
      <c r="A3817" s="25" t="s">
        <v>245</v>
      </c>
      <c r="B3817" s="26" t="s">
        <v>102</v>
      </c>
      <c r="C3817" s="27">
        <v>176432.56</v>
      </c>
      <c r="D3817" s="28">
        <v>45488</v>
      </c>
      <c r="E38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18" spans="1:5" ht="17.5" x14ac:dyDescent="0.35">
      <c r="A3818" s="25" t="s">
        <v>245</v>
      </c>
      <c r="B3818" s="26" t="s">
        <v>104</v>
      </c>
      <c r="C3818" s="27">
        <v>195216.87</v>
      </c>
      <c r="D3818" s="28">
        <v>45853</v>
      </c>
      <c r="E38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19" spans="1:5" ht="17.5" x14ac:dyDescent="0.35">
      <c r="A3819" s="25" t="s">
        <v>245</v>
      </c>
      <c r="B3819" s="26" t="s">
        <v>106</v>
      </c>
      <c r="C3819" s="27">
        <v>24931.05</v>
      </c>
      <c r="D3819" s="28">
        <v>45853</v>
      </c>
      <c r="E38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20" spans="1:5" ht="17.5" x14ac:dyDescent="0.35">
      <c r="A3820" s="25" t="s">
        <v>245</v>
      </c>
      <c r="B3820" s="26" t="s">
        <v>108</v>
      </c>
      <c r="C3820" s="27">
        <v>23717.03</v>
      </c>
      <c r="D3820" s="28">
        <v>45853</v>
      </c>
      <c r="E38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21" spans="1:5" ht="17.5" x14ac:dyDescent="0.35">
      <c r="A3821" s="25" t="s">
        <v>245</v>
      </c>
      <c r="B3821" s="26" t="s">
        <v>110</v>
      </c>
      <c r="C3821" s="27">
        <v>24931.05</v>
      </c>
      <c r="D3821" s="28">
        <v>46142</v>
      </c>
      <c r="E38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22" spans="1:5" ht="17.5" x14ac:dyDescent="0.35">
      <c r="A3822" s="25" t="s">
        <v>245</v>
      </c>
      <c r="B3822" s="26" t="s">
        <v>112</v>
      </c>
      <c r="C3822" s="27">
        <v>48630.86</v>
      </c>
      <c r="D3822" s="28">
        <v>45541</v>
      </c>
      <c r="E38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23" spans="1:5" ht="17.5" x14ac:dyDescent="0.35">
      <c r="A3823" s="25" t="s">
        <v>245</v>
      </c>
      <c r="B3823" s="26" t="s">
        <v>113</v>
      </c>
      <c r="C3823" s="27">
        <v>59913.19</v>
      </c>
      <c r="D3823" s="28">
        <v>45519</v>
      </c>
      <c r="E38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24" spans="1:5" ht="17.5" x14ac:dyDescent="0.35">
      <c r="A3824" s="25" t="s">
        <v>245</v>
      </c>
      <c r="B3824" s="26" t="s">
        <v>115</v>
      </c>
      <c r="C3824" s="27">
        <v>58087.21</v>
      </c>
      <c r="D3824" s="28">
        <v>45519</v>
      </c>
      <c r="E38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25" spans="1:5" ht="17.5" x14ac:dyDescent="0.35">
      <c r="A3825" s="25" t="s">
        <v>245</v>
      </c>
      <c r="B3825" s="26" t="s">
        <v>117</v>
      </c>
      <c r="C3825" s="27">
        <v>58087.21</v>
      </c>
      <c r="D3825" s="28">
        <v>45877</v>
      </c>
      <c r="E38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26" spans="1:5" ht="17.5" x14ac:dyDescent="0.35">
      <c r="A3826" s="25" t="s">
        <v>245</v>
      </c>
      <c r="B3826" s="26" t="s">
        <v>119</v>
      </c>
      <c r="C3826" s="27">
        <v>88450.96</v>
      </c>
      <c r="D3826" s="28">
        <v>45519</v>
      </c>
      <c r="E38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27" spans="1:5" ht="17.5" x14ac:dyDescent="0.35">
      <c r="A3827" s="25" t="s">
        <v>245</v>
      </c>
      <c r="B3827" s="26" t="s">
        <v>121</v>
      </c>
      <c r="C3827" s="27">
        <v>58383.54</v>
      </c>
      <c r="D3827" s="28">
        <v>45519</v>
      </c>
      <c r="E38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28" spans="1:5" ht="17.5" x14ac:dyDescent="0.35">
      <c r="A3828" s="25" t="s">
        <v>245</v>
      </c>
      <c r="B3828" s="26" t="s">
        <v>123</v>
      </c>
      <c r="C3828" s="27">
        <v>58383.54</v>
      </c>
      <c r="D3828" s="28">
        <v>45762</v>
      </c>
      <c r="E38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29" spans="1:5" ht="17.5" x14ac:dyDescent="0.35">
      <c r="A3829" s="25" t="s">
        <v>245</v>
      </c>
      <c r="B3829" s="26" t="s">
        <v>125</v>
      </c>
      <c r="C3829" s="27">
        <v>58383.54</v>
      </c>
      <c r="D3829" s="28">
        <v>46142</v>
      </c>
      <c r="E38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30" spans="1:5" ht="17.5" x14ac:dyDescent="0.35">
      <c r="A3830" s="25" t="s">
        <v>245</v>
      </c>
      <c r="B3830" s="26" t="s">
        <v>127</v>
      </c>
      <c r="C3830" s="27">
        <v>555202.19999999995</v>
      </c>
      <c r="D3830" s="28">
        <v>45519</v>
      </c>
      <c r="E38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31" spans="1:5" ht="17.5" x14ac:dyDescent="0.35">
      <c r="A3831" s="25" t="s">
        <v>245</v>
      </c>
      <c r="B3831" s="26" t="s">
        <v>129</v>
      </c>
      <c r="C3831" s="27">
        <v>7462.39</v>
      </c>
      <c r="D3831" s="28">
        <v>45961</v>
      </c>
      <c r="E38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32" spans="1:5" ht="17.5" x14ac:dyDescent="0.35">
      <c r="A3832" s="25" t="s">
        <v>246</v>
      </c>
      <c r="B3832" s="26" t="s">
        <v>77</v>
      </c>
      <c r="C3832" s="27">
        <v>3347.18</v>
      </c>
      <c r="D3832" s="28">
        <v>45519</v>
      </c>
      <c r="E38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33" spans="1:5" ht="17.5" x14ac:dyDescent="0.35">
      <c r="A3833" s="25" t="s">
        <v>246</v>
      </c>
      <c r="B3833" s="26" t="s">
        <v>79</v>
      </c>
      <c r="C3833" s="27">
        <v>3236.84</v>
      </c>
      <c r="D3833" s="28">
        <v>45519</v>
      </c>
      <c r="E38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34" spans="1:5" ht="17.5" x14ac:dyDescent="0.35">
      <c r="A3834" s="25" t="s">
        <v>246</v>
      </c>
      <c r="B3834" s="26" t="s">
        <v>80</v>
      </c>
      <c r="C3834" s="27">
        <v>11890.64</v>
      </c>
      <c r="D3834" s="28">
        <v>45877</v>
      </c>
      <c r="E38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35" spans="1:5" ht="17.5" x14ac:dyDescent="0.35">
      <c r="A3835" s="25" t="s">
        <v>246</v>
      </c>
      <c r="B3835" s="26" t="s">
        <v>81</v>
      </c>
      <c r="C3835" s="27">
        <v>967.72</v>
      </c>
      <c r="D3835" s="28">
        <v>45877</v>
      </c>
      <c r="E38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36" spans="1:5" ht="17.5" x14ac:dyDescent="0.35">
      <c r="A3836" s="25" t="s">
        <v>246</v>
      </c>
      <c r="B3836" s="26" t="s">
        <v>83</v>
      </c>
      <c r="C3836" s="27">
        <v>3684.24</v>
      </c>
      <c r="D3836" s="28">
        <v>45519</v>
      </c>
      <c r="E38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37" spans="1:5" ht="17.5" x14ac:dyDescent="0.35">
      <c r="A3837" s="25" t="s">
        <v>246</v>
      </c>
      <c r="B3837" s="26" t="s">
        <v>85</v>
      </c>
      <c r="C3837" s="27">
        <v>2888.23</v>
      </c>
      <c r="D3837" s="28">
        <v>45519</v>
      </c>
      <c r="E38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38" spans="1:5" ht="17.5" x14ac:dyDescent="0.35">
      <c r="A3838" s="25" t="s">
        <v>246</v>
      </c>
      <c r="B3838" s="26" t="s">
        <v>86</v>
      </c>
      <c r="C3838" s="27">
        <v>22018.34</v>
      </c>
      <c r="D3838" s="28">
        <v>45877</v>
      </c>
      <c r="E38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39" spans="1:5" ht="17.5" x14ac:dyDescent="0.35">
      <c r="A3839" s="25" t="s">
        <v>246</v>
      </c>
      <c r="B3839" s="26" t="s">
        <v>87</v>
      </c>
      <c r="C3839" s="27">
        <v>1603.35</v>
      </c>
      <c r="D3839" s="28">
        <v>45877</v>
      </c>
      <c r="E38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40" spans="1:5" ht="17.5" x14ac:dyDescent="0.35">
      <c r="A3840" s="25" t="s">
        <v>246</v>
      </c>
      <c r="B3840" s="26" t="s">
        <v>88</v>
      </c>
      <c r="C3840" s="27">
        <v>8621.9</v>
      </c>
      <c r="D3840" s="28">
        <v>45127</v>
      </c>
      <c r="E38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841" spans="1:5" ht="17.5" x14ac:dyDescent="0.35">
      <c r="A3841" s="25" t="s">
        <v>246</v>
      </c>
      <c r="B3841" s="26" t="s">
        <v>89</v>
      </c>
      <c r="C3841" s="27">
        <v>9061.19</v>
      </c>
      <c r="D3841" s="28">
        <v>45127</v>
      </c>
      <c r="E38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842" spans="1:5" ht="17.5" x14ac:dyDescent="0.35">
      <c r="A3842" s="25" t="s">
        <v>246</v>
      </c>
      <c r="B3842" s="26" t="s">
        <v>90</v>
      </c>
      <c r="C3842" s="27">
        <v>7635.65</v>
      </c>
      <c r="D3842" s="28">
        <v>45140</v>
      </c>
      <c r="E38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843" spans="1:5" ht="17.5" x14ac:dyDescent="0.35">
      <c r="A3843" s="25" t="s">
        <v>246</v>
      </c>
      <c r="B3843" s="26" t="s">
        <v>92</v>
      </c>
      <c r="C3843" s="27">
        <v>6943.54</v>
      </c>
      <c r="D3843" s="28">
        <v>45504</v>
      </c>
      <c r="E38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44" spans="1:5" ht="17.5" x14ac:dyDescent="0.35">
      <c r="A3844" s="25" t="s">
        <v>246</v>
      </c>
      <c r="B3844" s="26" t="s">
        <v>93</v>
      </c>
      <c r="C3844" s="27">
        <v>36842.230000000003</v>
      </c>
      <c r="D3844" s="28">
        <v>45877</v>
      </c>
      <c r="E38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45" spans="1:5" ht="17.5" x14ac:dyDescent="0.35">
      <c r="A3845" s="25" t="s">
        <v>246</v>
      </c>
      <c r="B3845" s="26" t="s">
        <v>94</v>
      </c>
      <c r="C3845" s="27">
        <v>2682.8</v>
      </c>
      <c r="D3845" s="28">
        <v>45877</v>
      </c>
      <c r="E38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46" spans="1:5" ht="17.5" x14ac:dyDescent="0.35">
      <c r="A3846" s="25" t="s">
        <v>246</v>
      </c>
      <c r="B3846" s="26" t="s">
        <v>95</v>
      </c>
      <c r="C3846" s="27">
        <v>4289.5200000000004</v>
      </c>
      <c r="D3846" s="28">
        <v>45412</v>
      </c>
      <c r="E38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847" spans="1:5" ht="17.5" x14ac:dyDescent="0.35">
      <c r="A3847" s="25" t="s">
        <v>246</v>
      </c>
      <c r="B3847" s="26" t="s">
        <v>97</v>
      </c>
      <c r="C3847" s="27">
        <v>3069.45</v>
      </c>
      <c r="D3847" s="28">
        <v>45127</v>
      </c>
      <c r="E38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848" spans="1:5" ht="17.5" x14ac:dyDescent="0.35">
      <c r="A3848" s="25" t="s">
        <v>246</v>
      </c>
      <c r="B3848" s="26" t="s">
        <v>99</v>
      </c>
      <c r="C3848" s="27">
        <v>7161.09</v>
      </c>
      <c r="D3848" s="28">
        <v>45127</v>
      </c>
      <c r="E38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849" spans="1:5" ht="17.5" x14ac:dyDescent="0.35">
      <c r="A3849" s="25" t="s">
        <v>246</v>
      </c>
      <c r="B3849" s="26" t="s">
        <v>101</v>
      </c>
      <c r="C3849" s="27">
        <v>5387.68</v>
      </c>
      <c r="D3849" s="28">
        <v>45127</v>
      </c>
      <c r="E38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850" spans="1:5" ht="17.5" x14ac:dyDescent="0.35">
      <c r="A3850" s="25" t="s">
        <v>246</v>
      </c>
      <c r="B3850" s="26" t="s">
        <v>103</v>
      </c>
      <c r="C3850" s="27">
        <v>8441.7999999999993</v>
      </c>
      <c r="D3850" s="28">
        <v>45488</v>
      </c>
      <c r="E38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51" spans="1:5" ht="17.5" x14ac:dyDescent="0.35">
      <c r="A3851" s="25" t="s">
        <v>246</v>
      </c>
      <c r="B3851" s="26" t="s">
        <v>104</v>
      </c>
      <c r="C3851" s="27">
        <v>35632.080000000002</v>
      </c>
      <c r="D3851" s="28">
        <v>45853</v>
      </c>
      <c r="E38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52" spans="1:5" ht="17.5" x14ac:dyDescent="0.35">
      <c r="A3852" s="25" t="s">
        <v>246</v>
      </c>
      <c r="B3852" s="26" t="s">
        <v>105</v>
      </c>
      <c r="C3852" s="27">
        <v>2594.6799999999998</v>
      </c>
      <c r="D3852" s="28">
        <v>45853</v>
      </c>
      <c r="E38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53" spans="1:5" ht="17.5" x14ac:dyDescent="0.35">
      <c r="A3853" s="25" t="s">
        <v>246</v>
      </c>
      <c r="B3853" s="26" t="s">
        <v>106</v>
      </c>
      <c r="C3853" s="27">
        <v>4647.68</v>
      </c>
      <c r="D3853" s="28">
        <v>45853</v>
      </c>
      <c r="E38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54" spans="1:5" ht="17.5" x14ac:dyDescent="0.35">
      <c r="A3854" s="25" t="s">
        <v>246</v>
      </c>
      <c r="B3854" s="26" t="s">
        <v>107</v>
      </c>
      <c r="C3854" s="27">
        <v>1218.3399999999999</v>
      </c>
      <c r="D3854" s="28">
        <v>45853</v>
      </c>
      <c r="E38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55" spans="1:5" ht="17.5" x14ac:dyDescent="0.35">
      <c r="A3855" s="25" t="s">
        <v>246</v>
      </c>
      <c r="B3855" s="26" t="s">
        <v>108</v>
      </c>
      <c r="C3855" s="27">
        <v>4421.3599999999997</v>
      </c>
      <c r="D3855" s="28">
        <v>45853</v>
      </c>
      <c r="E38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56" spans="1:5" ht="17.5" x14ac:dyDescent="0.35">
      <c r="A3856" s="25" t="s">
        <v>246</v>
      </c>
      <c r="B3856" s="26" t="s">
        <v>109</v>
      </c>
      <c r="C3856" s="27">
        <v>1159.01</v>
      </c>
      <c r="D3856" s="28">
        <v>45853</v>
      </c>
      <c r="E38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57" spans="1:5" ht="17.5" x14ac:dyDescent="0.35">
      <c r="A3857" s="25" t="s">
        <v>246</v>
      </c>
      <c r="B3857" s="26" t="s">
        <v>110</v>
      </c>
      <c r="C3857" s="27">
        <v>4647.68</v>
      </c>
      <c r="D3857" s="28">
        <v>46142</v>
      </c>
      <c r="E38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58" spans="1:5" ht="17.5" x14ac:dyDescent="0.35">
      <c r="A3858" s="25" t="s">
        <v>246</v>
      </c>
      <c r="B3858" s="26" t="s">
        <v>111</v>
      </c>
      <c r="C3858" s="27">
        <v>1218.3399999999999</v>
      </c>
      <c r="D3858" s="28">
        <v>46142</v>
      </c>
      <c r="E38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59" spans="1:5" ht="17.5" x14ac:dyDescent="0.35">
      <c r="A3859" s="25" t="s">
        <v>246</v>
      </c>
      <c r="B3859" s="26" t="s">
        <v>114</v>
      </c>
      <c r="C3859" s="27">
        <v>3040.43</v>
      </c>
      <c r="D3859" s="28">
        <v>45519</v>
      </c>
      <c r="E38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60" spans="1:5" ht="17.5" x14ac:dyDescent="0.35">
      <c r="A3860" s="25" t="s">
        <v>246</v>
      </c>
      <c r="B3860" s="26" t="s">
        <v>116</v>
      </c>
      <c r="C3860" s="27">
        <v>2947.76</v>
      </c>
      <c r="D3860" s="28">
        <v>45519</v>
      </c>
      <c r="E38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61" spans="1:5" ht="17.5" x14ac:dyDescent="0.35">
      <c r="A3861" s="25" t="s">
        <v>246</v>
      </c>
      <c r="B3861" s="26" t="s">
        <v>117</v>
      </c>
      <c r="C3861" s="27">
        <v>10828.69</v>
      </c>
      <c r="D3861" s="28">
        <v>45877</v>
      </c>
      <c r="E38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62" spans="1:5" ht="17.5" x14ac:dyDescent="0.35">
      <c r="A3862" s="25" t="s">
        <v>246</v>
      </c>
      <c r="B3862" s="26" t="s">
        <v>118</v>
      </c>
      <c r="C3862" s="27">
        <v>881.29</v>
      </c>
      <c r="D3862" s="28">
        <v>45877</v>
      </c>
      <c r="E38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63" spans="1:5" ht="17.5" x14ac:dyDescent="0.35">
      <c r="A3863" s="25" t="s">
        <v>246</v>
      </c>
      <c r="B3863" s="26" t="s">
        <v>120</v>
      </c>
      <c r="C3863" s="27">
        <v>4322.46</v>
      </c>
      <c r="D3863" s="28">
        <v>45519</v>
      </c>
      <c r="E38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64" spans="1:5" ht="17.5" x14ac:dyDescent="0.35">
      <c r="A3864" s="25" t="s">
        <v>246</v>
      </c>
      <c r="B3864" s="26" t="s">
        <v>122</v>
      </c>
      <c r="C3864" s="27">
        <v>2853.11</v>
      </c>
      <c r="D3864" s="28">
        <v>45519</v>
      </c>
      <c r="E38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65" spans="1:5" ht="17.5" x14ac:dyDescent="0.35">
      <c r="A3865" s="25" t="s">
        <v>246</v>
      </c>
      <c r="B3865" s="26" t="s">
        <v>123</v>
      </c>
      <c r="C3865" s="27">
        <v>10883.93</v>
      </c>
      <c r="D3865" s="28">
        <v>45762</v>
      </c>
      <c r="E38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66" spans="1:5" ht="17.5" x14ac:dyDescent="0.35">
      <c r="A3866" s="25" t="s">
        <v>246</v>
      </c>
      <c r="B3866" s="26" t="s">
        <v>124</v>
      </c>
      <c r="C3866" s="27">
        <v>792.55</v>
      </c>
      <c r="D3866" s="28">
        <v>45762</v>
      </c>
      <c r="E38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67" spans="1:5" ht="17.5" x14ac:dyDescent="0.35">
      <c r="A3867" s="25" t="s">
        <v>246</v>
      </c>
      <c r="B3867" s="26" t="s">
        <v>125</v>
      </c>
      <c r="C3867" s="27">
        <v>10883.93</v>
      </c>
      <c r="D3867" s="28">
        <v>46142</v>
      </c>
      <c r="E38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68" spans="1:5" ht="17.5" x14ac:dyDescent="0.35">
      <c r="A3868" s="25" t="s">
        <v>246</v>
      </c>
      <c r="B3868" s="26" t="s">
        <v>126</v>
      </c>
      <c r="C3868" s="27">
        <v>792.55</v>
      </c>
      <c r="D3868" s="28">
        <v>46142</v>
      </c>
      <c r="E38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69" spans="1:5" ht="17.5" x14ac:dyDescent="0.35">
      <c r="A3869" s="25" t="s">
        <v>246</v>
      </c>
      <c r="B3869" s="26" t="s">
        <v>128</v>
      </c>
      <c r="C3869" s="27">
        <v>27131.84</v>
      </c>
      <c r="D3869" s="28">
        <v>45519</v>
      </c>
      <c r="E38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70" spans="1:5" ht="17.5" x14ac:dyDescent="0.35">
      <c r="A3870" s="25" t="s">
        <v>246</v>
      </c>
      <c r="B3870" s="26" t="s">
        <v>129</v>
      </c>
      <c r="C3870" s="27">
        <v>1391.15</v>
      </c>
      <c r="D3870" s="28">
        <v>45961</v>
      </c>
      <c r="E38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71" spans="1:5" ht="17.5" x14ac:dyDescent="0.35">
      <c r="A3871" s="25" t="s">
        <v>246</v>
      </c>
      <c r="B3871" s="26" t="s">
        <v>130</v>
      </c>
      <c r="C3871" s="27">
        <v>101.31</v>
      </c>
      <c r="D3871" s="28">
        <v>45961</v>
      </c>
      <c r="E38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72" spans="1:5" ht="17.5" x14ac:dyDescent="0.35">
      <c r="A3872" s="25" t="s">
        <v>247</v>
      </c>
      <c r="B3872" s="26" t="s">
        <v>76</v>
      </c>
      <c r="C3872" s="27">
        <v>11396.01</v>
      </c>
      <c r="D3872" s="28">
        <v>45519</v>
      </c>
      <c r="E38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73" spans="1:5" ht="17.5" x14ac:dyDescent="0.35">
      <c r="A3873" s="25" t="s">
        <v>247</v>
      </c>
      <c r="B3873" s="26" t="s">
        <v>77</v>
      </c>
      <c r="C3873" s="27">
        <v>3102.2</v>
      </c>
      <c r="D3873" s="28">
        <v>45519</v>
      </c>
      <c r="E38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74" spans="1:5" ht="17.5" x14ac:dyDescent="0.35">
      <c r="A3874" s="25" t="s">
        <v>247</v>
      </c>
      <c r="B3874" s="26" t="s">
        <v>78</v>
      </c>
      <c r="C3874" s="27">
        <v>11020.34</v>
      </c>
      <c r="D3874" s="28">
        <v>45519</v>
      </c>
      <c r="E38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75" spans="1:5" ht="17.5" x14ac:dyDescent="0.35">
      <c r="A3875" s="25" t="s">
        <v>247</v>
      </c>
      <c r="B3875" s="26" t="s">
        <v>79</v>
      </c>
      <c r="C3875" s="27">
        <v>2999.93</v>
      </c>
      <c r="D3875" s="28">
        <v>45519</v>
      </c>
      <c r="E38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76" spans="1:5" ht="17.5" x14ac:dyDescent="0.35">
      <c r="A3876" s="25" t="s">
        <v>247</v>
      </c>
      <c r="B3876" s="26" t="s">
        <v>80</v>
      </c>
      <c r="C3876" s="27">
        <v>11020.34</v>
      </c>
      <c r="D3876" s="28">
        <v>45877</v>
      </c>
      <c r="E38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77" spans="1:5" ht="17.5" x14ac:dyDescent="0.35">
      <c r="A3877" s="25" t="s">
        <v>247</v>
      </c>
      <c r="B3877" s="26" t="s">
        <v>81</v>
      </c>
      <c r="C3877" s="27">
        <v>896.89</v>
      </c>
      <c r="D3877" s="28">
        <v>45877</v>
      </c>
      <c r="E38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78" spans="1:5" ht="17.5" x14ac:dyDescent="0.35">
      <c r="A3878" s="25" t="s">
        <v>247</v>
      </c>
      <c r="B3878" s="26" t="s">
        <v>82</v>
      </c>
      <c r="C3878" s="27">
        <v>13025.82</v>
      </c>
      <c r="D3878" s="28">
        <v>45519</v>
      </c>
      <c r="E38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79" spans="1:5" ht="17.5" x14ac:dyDescent="0.35">
      <c r="A3879" s="25" t="s">
        <v>247</v>
      </c>
      <c r="B3879" s="26" t="s">
        <v>83</v>
      </c>
      <c r="C3879" s="27">
        <v>948.52</v>
      </c>
      <c r="D3879" s="28">
        <v>45519</v>
      </c>
      <c r="E38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80" spans="1:5" ht="17.5" x14ac:dyDescent="0.35">
      <c r="A3880" s="25" t="s">
        <v>247</v>
      </c>
      <c r="B3880" s="26" t="s">
        <v>84</v>
      </c>
      <c r="C3880" s="27">
        <v>10211.48</v>
      </c>
      <c r="D3880" s="28">
        <v>45519</v>
      </c>
      <c r="E38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81" spans="1:5" ht="17.5" x14ac:dyDescent="0.35">
      <c r="A3881" s="25" t="s">
        <v>247</v>
      </c>
      <c r="B3881" s="26" t="s">
        <v>85</v>
      </c>
      <c r="C3881" s="27">
        <v>743.58</v>
      </c>
      <c r="D3881" s="28">
        <v>45519</v>
      </c>
      <c r="E38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82" spans="1:5" ht="17.5" x14ac:dyDescent="0.35">
      <c r="A3882" s="25" t="s">
        <v>247</v>
      </c>
      <c r="B3882" s="26" t="s">
        <v>86</v>
      </c>
      <c r="C3882" s="27">
        <v>20406.78</v>
      </c>
      <c r="D3882" s="28">
        <v>45877</v>
      </c>
      <c r="E38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83" spans="1:5" ht="17.5" x14ac:dyDescent="0.35">
      <c r="A3883" s="25" t="s">
        <v>247</v>
      </c>
      <c r="B3883" s="26" t="s">
        <v>87</v>
      </c>
      <c r="C3883" s="27">
        <v>1485.99</v>
      </c>
      <c r="D3883" s="28">
        <v>45877</v>
      </c>
      <c r="E38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84" spans="1:5" ht="17.5" x14ac:dyDescent="0.35">
      <c r="A3884" s="25" t="s">
        <v>247</v>
      </c>
      <c r="B3884" s="26" t="s">
        <v>70</v>
      </c>
      <c r="C3884" s="27">
        <v>30483.18</v>
      </c>
      <c r="D3884" s="28">
        <v>44880</v>
      </c>
      <c r="E38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885" spans="1:5" ht="17.5" x14ac:dyDescent="0.35">
      <c r="A3885" s="25" t="s">
        <v>247</v>
      </c>
      <c r="B3885" s="26" t="s">
        <v>88</v>
      </c>
      <c r="C3885" s="27">
        <v>7990.85</v>
      </c>
      <c r="D3885" s="28">
        <v>44880</v>
      </c>
      <c r="E38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886" spans="1:5" ht="17.5" x14ac:dyDescent="0.35">
      <c r="A3886" s="25" t="s">
        <v>247</v>
      </c>
      <c r="B3886" s="26" t="s">
        <v>71</v>
      </c>
      <c r="C3886" s="27">
        <v>32036.34</v>
      </c>
      <c r="D3886" s="28">
        <v>44925</v>
      </c>
      <c r="E38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887" spans="1:5" ht="17.5" x14ac:dyDescent="0.35">
      <c r="A3887" s="25" t="s">
        <v>247</v>
      </c>
      <c r="B3887" s="26" t="s">
        <v>89</v>
      </c>
      <c r="C3887" s="27">
        <v>8397.99</v>
      </c>
      <c r="D3887" s="28">
        <v>44925</v>
      </c>
      <c r="E38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888" spans="1:5" ht="17.5" x14ac:dyDescent="0.35">
      <c r="A3888" s="25" t="s">
        <v>247</v>
      </c>
      <c r="B3888" s="26" t="s">
        <v>72</v>
      </c>
      <c r="C3888" s="27">
        <v>26996.26</v>
      </c>
      <c r="D3888" s="28">
        <v>45139</v>
      </c>
      <c r="E38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889" spans="1:5" ht="17.5" x14ac:dyDescent="0.35">
      <c r="A3889" s="25" t="s">
        <v>247</v>
      </c>
      <c r="B3889" s="26" t="s">
        <v>90</v>
      </c>
      <c r="C3889" s="27">
        <v>7076.79</v>
      </c>
      <c r="D3889" s="28">
        <v>45139</v>
      </c>
      <c r="E38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890" spans="1:5" ht="17.5" x14ac:dyDescent="0.35">
      <c r="A3890" s="25" t="s">
        <v>247</v>
      </c>
      <c r="B3890" s="26" t="s">
        <v>73</v>
      </c>
      <c r="C3890" s="27">
        <v>34145.69</v>
      </c>
      <c r="D3890" s="28">
        <v>45504</v>
      </c>
      <c r="E38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91" spans="1:5" ht="17.5" x14ac:dyDescent="0.35">
      <c r="A3891" s="25" t="s">
        <v>247</v>
      </c>
      <c r="B3891" s="26" t="s">
        <v>92</v>
      </c>
      <c r="C3891" s="27">
        <v>6435.33</v>
      </c>
      <c r="D3891" s="28">
        <v>45504</v>
      </c>
      <c r="E38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892" spans="1:5" ht="17.5" x14ac:dyDescent="0.35">
      <c r="A3892" s="25" t="s">
        <v>247</v>
      </c>
      <c r="B3892" s="26" t="s">
        <v>93</v>
      </c>
      <c r="C3892" s="27">
        <v>34145.69</v>
      </c>
      <c r="D3892" s="28">
        <v>45877</v>
      </c>
      <c r="E38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93" spans="1:5" ht="17.5" x14ac:dyDescent="0.35">
      <c r="A3893" s="25" t="s">
        <v>247</v>
      </c>
      <c r="B3893" s="26" t="s">
        <v>94</v>
      </c>
      <c r="C3893" s="27">
        <v>2486.4499999999998</v>
      </c>
      <c r="D3893" s="28">
        <v>45877</v>
      </c>
      <c r="E38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894" spans="1:5" ht="17.5" x14ac:dyDescent="0.35">
      <c r="A3894" s="25" t="s">
        <v>247</v>
      </c>
      <c r="B3894" s="26" t="s">
        <v>74</v>
      </c>
      <c r="C3894" s="27">
        <v>15165.84</v>
      </c>
      <c r="D3894" s="28">
        <v>45412</v>
      </c>
      <c r="E38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895" spans="1:5" ht="17.5" x14ac:dyDescent="0.35">
      <c r="A3895" s="25" t="s">
        <v>247</v>
      </c>
      <c r="B3895" s="26" t="s">
        <v>95</v>
      </c>
      <c r="C3895" s="27">
        <v>3975.57</v>
      </c>
      <c r="D3895" s="28">
        <v>45412</v>
      </c>
      <c r="E38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896" spans="1:5" ht="17.5" x14ac:dyDescent="0.35">
      <c r="A3896" s="25" t="s">
        <v>247</v>
      </c>
      <c r="B3896" s="26" t="s">
        <v>97</v>
      </c>
      <c r="C3896" s="27">
        <v>2844.79</v>
      </c>
      <c r="D3896" s="28">
        <v>44985</v>
      </c>
      <c r="E38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897" spans="1:5" ht="17.5" x14ac:dyDescent="0.35">
      <c r="A3897" s="25" t="s">
        <v>247</v>
      </c>
      <c r="B3897" s="26" t="s">
        <v>99</v>
      </c>
      <c r="C3897" s="27">
        <v>6636.96</v>
      </c>
      <c r="D3897" s="28">
        <v>44985</v>
      </c>
      <c r="E38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898" spans="1:5" ht="17.5" x14ac:dyDescent="0.35">
      <c r="A3898" s="25" t="s">
        <v>247</v>
      </c>
      <c r="B3898" s="26" t="s">
        <v>100</v>
      </c>
      <c r="C3898" s="27">
        <v>19048.439999999999</v>
      </c>
      <c r="D3898" s="28">
        <v>45127</v>
      </c>
      <c r="E38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899" spans="1:5" ht="17.5" x14ac:dyDescent="0.35">
      <c r="A3899" s="25" t="s">
        <v>247</v>
      </c>
      <c r="B3899" s="26" t="s">
        <v>101</v>
      </c>
      <c r="C3899" s="27">
        <v>4993.3500000000004</v>
      </c>
      <c r="D3899" s="28">
        <v>45127</v>
      </c>
      <c r="E38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900" spans="1:5" ht="17.5" x14ac:dyDescent="0.35">
      <c r="A3900" s="25" t="s">
        <v>247</v>
      </c>
      <c r="B3900" s="26" t="s">
        <v>102</v>
      </c>
      <c r="C3900" s="27">
        <v>29846.44</v>
      </c>
      <c r="D3900" s="28">
        <v>45488</v>
      </c>
      <c r="E39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01" spans="1:5" ht="17.5" x14ac:dyDescent="0.35">
      <c r="A3901" s="25" t="s">
        <v>247</v>
      </c>
      <c r="B3901" s="26" t="s">
        <v>103</v>
      </c>
      <c r="C3901" s="27">
        <v>7823.93</v>
      </c>
      <c r="D3901" s="28">
        <v>45488</v>
      </c>
      <c r="E39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02" spans="1:5" ht="17.5" x14ac:dyDescent="0.35">
      <c r="A3902" s="25" t="s">
        <v>247</v>
      </c>
      <c r="B3902" s="26" t="s">
        <v>104</v>
      </c>
      <c r="C3902" s="27">
        <v>33024.11</v>
      </c>
      <c r="D3902" s="28">
        <v>45853</v>
      </c>
      <c r="E39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03" spans="1:5" ht="17.5" x14ac:dyDescent="0.35">
      <c r="A3903" s="25" t="s">
        <v>247</v>
      </c>
      <c r="B3903" s="26" t="s">
        <v>105</v>
      </c>
      <c r="C3903" s="27">
        <v>2404.77</v>
      </c>
      <c r="D3903" s="28">
        <v>45853</v>
      </c>
      <c r="E39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04" spans="1:5" ht="17.5" x14ac:dyDescent="0.35">
      <c r="A3904" s="25" t="s">
        <v>247</v>
      </c>
      <c r="B3904" s="26" t="s">
        <v>106</v>
      </c>
      <c r="C3904" s="27">
        <v>4307.51</v>
      </c>
      <c r="D3904" s="28">
        <v>45853</v>
      </c>
      <c r="E39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05" spans="1:5" ht="17.5" x14ac:dyDescent="0.35">
      <c r="A3905" s="25" t="s">
        <v>247</v>
      </c>
      <c r="B3905" s="26" t="s">
        <v>107</v>
      </c>
      <c r="C3905" s="27">
        <v>313.67</v>
      </c>
      <c r="D3905" s="28">
        <v>45853</v>
      </c>
      <c r="E39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06" spans="1:5" ht="17.5" x14ac:dyDescent="0.35">
      <c r="A3906" s="25" t="s">
        <v>247</v>
      </c>
      <c r="B3906" s="26" t="s">
        <v>108</v>
      </c>
      <c r="C3906" s="27">
        <v>4097.75</v>
      </c>
      <c r="D3906" s="28">
        <v>45853</v>
      </c>
      <c r="E39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07" spans="1:5" ht="17.5" x14ac:dyDescent="0.35">
      <c r="A3907" s="25" t="s">
        <v>247</v>
      </c>
      <c r="B3907" s="26" t="s">
        <v>109</v>
      </c>
      <c r="C3907" s="27">
        <v>298.39</v>
      </c>
      <c r="D3907" s="28">
        <v>45853</v>
      </c>
      <c r="E39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08" spans="1:5" ht="17.5" x14ac:dyDescent="0.35">
      <c r="A3908" s="25" t="s">
        <v>247</v>
      </c>
      <c r="B3908" s="26" t="s">
        <v>110</v>
      </c>
      <c r="C3908" s="27">
        <v>4307.51</v>
      </c>
      <c r="D3908" s="28">
        <v>46142</v>
      </c>
      <c r="E39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09" spans="1:5" ht="17.5" x14ac:dyDescent="0.35">
      <c r="A3909" s="25" t="s">
        <v>247</v>
      </c>
      <c r="B3909" s="26" t="s">
        <v>111</v>
      </c>
      <c r="C3909" s="27">
        <v>313.67</v>
      </c>
      <c r="D3909" s="28">
        <v>46142</v>
      </c>
      <c r="E39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10" spans="1:5" ht="17.5" x14ac:dyDescent="0.35">
      <c r="A3910" s="25" t="s">
        <v>247</v>
      </c>
      <c r="B3910" s="26" t="s">
        <v>112</v>
      </c>
      <c r="C3910" s="27">
        <v>10383.24</v>
      </c>
      <c r="D3910" s="28">
        <v>45546</v>
      </c>
      <c r="E39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11" spans="1:5" ht="17.5" x14ac:dyDescent="0.35">
      <c r="A3911" s="25" t="s">
        <v>247</v>
      </c>
      <c r="B3911" s="26" t="s">
        <v>113</v>
      </c>
      <c r="C3911" s="27">
        <v>10351.61</v>
      </c>
      <c r="D3911" s="28">
        <v>45519</v>
      </c>
      <c r="E39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12" spans="1:5" ht="17.5" x14ac:dyDescent="0.35">
      <c r="A3912" s="25" t="s">
        <v>247</v>
      </c>
      <c r="B3912" s="26" t="s">
        <v>114</v>
      </c>
      <c r="C3912" s="27">
        <v>2817.89</v>
      </c>
      <c r="D3912" s="28">
        <v>45519</v>
      </c>
      <c r="E39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13" spans="1:5" ht="17.5" x14ac:dyDescent="0.35">
      <c r="A3913" s="25" t="s">
        <v>247</v>
      </c>
      <c r="B3913" s="26" t="s">
        <v>115</v>
      </c>
      <c r="C3913" s="27">
        <v>10036.120000000001</v>
      </c>
      <c r="D3913" s="28">
        <v>45519</v>
      </c>
      <c r="E39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14" spans="1:5" ht="17.5" x14ac:dyDescent="0.35">
      <c r="A3914" s="25" t="s">
        <v>247</v>
      </c>
      <c r="B3914" s="26" t="s">
        <v>116</v>
      </c>
      <c r="C3914" s="27">
        <v>2732.01</v>
      </c>
      <c r="D3914" s="28">
        <v>45519</v>
      </c>
      <c r="E39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15" spans="1:5" ht="17.5" x14ac:dyDescent="0.35">
      <c r="A3915" s="25" t="s">
        <v>247</v>
      </c>
      <c r="B3915" s="26" t="s">
        <v>117</v>
      </c>
      <c r="C3915" s="27">
        <v>10036.120000000001</v>
      </c>
      <c r="D3915" s="28">
        <v>45877</v>
      </c>
      <c r="E39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16" spans="1:5" ht="17.5" x14ac:dyDescent="0.35">
      <c r="A3916" s="25" t="s">
        <v>247</v>
      </c>
      <c r="B3916" s="26" t="s">
        <v>118</v>
      </c>
      <c r="C3916" s="27">
        <v>816.79</v>
      </c>
      <c r="D3916" s="28">
        <v>45877</v>
      </c>
      <c r="E39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17" spans="1:5" ht="17.5" x14ac:dyDescent="0.35">
      <c r="A3917" s="25" t="s">
        <v>247</v>
      </c>
      <c r="B3917" s="26" t="s">
        <v>119</v>
      </c>
      <c r="C3917" s="27">
        <v>15282.27</v>
      </c>
      <c r="D3917" s="28">
        <v>45519</v>
      </c>
      <c r="E39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18" spans="1:5" ht="17.5" x14ac:dyDescent="0.35">
      <c r="A3918" s="25" t="s">
        <v>247</v>
      </c>
      <c r="B3918" s="26" t="s">
        <v>120</v>
      </c>
      <c r="C3918" s="27">
        <v>1112.8399999999999</v>
      </c>
      <c r="D3918" s="28">
        <v>45519</v>
      </c>
      <c r="E39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19" spans="1:5" ht="17.5" x14ac:dyDescent="0.35">
      <c r="A3919" s="25" t="s">
        <v>247</v>
      </c>
      <c r="B3919" s="26" t="s">
        <v>121</v>
      </c>
      <c r="C3919" s="27">
        <v>10087.32</v>
      </c>
      <c r="D3919" s="28">
        <v>45519</v>
      </c>
      <c r="E39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20" spans="1:5" ht="17.5" x14ac:dyDescent="0.35">
      <c r="A3920" s="25" t="s">
        <v>247</v>
      </c>
      <c r="B3920" s="26" t="s">
        <v>122</v>
      </c>
      <c r="C3920" s="27">
        <v>734.55</v>
      </c>
      <c r="D3920" s="28">
        <v>45519</v>
      </c>
      <c r="E39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21" spans="1:5" ht="17.5" x14ac:dyDescent="0.35">
      <c r="A3921" s="25" t="s">
        <v>247</v>
      </c>
      <c r="B3921" s="26" t="s">
        <v>123</v>
      </c>
      <c r="C3921" s="27">
        <v>10087.32</v>
      </c>
      <c r="D3921" s="28">
        <v>45762</v>
      </c>
      <c r="E39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22" spans="1:5" ht="17.5" x14ac:dyDescent="0.35">
      <c r="A3922" s="25" t="s">
        <v>247</v>
      </c>
      <c r="B3922" s="26" t="s">
        <v>124</v>
      </c>
      <c r="C3922" s="27">
        <v>734.55</v>
      </c>
      <c r="D3922" s="28">
        <v>45762</v>
      </c>
      <c r="E39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23" spans="1:5" ht="17.5" x14ac:dyDescent="0.35">
      <c r="A3923" s="25" t="s">
        <v>247</v>
      </c>
      <c r="B3923" s="26" t="s">
        <v>125</v>
      </c>
      <c r="C3923" s="27">
        <v>10087.32</v>
      </c>
      <c r="D3923" s="28">
        <v>46142</v>
      </c>
      <c r="E39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24" spans="1:5" ht="17.5" x14ac:dyDescent="0.35">
      <c r="A3924" s="25" t="s">
        <v>247</v>
      </c>
      <c r="B3924" s="26" t="s">
        <v>126</v>
      </c>
      <c r="C3924" s="27">
        <v>734.55</v>
      </c>
      <c r="D3924" s="28">
        <v>46142</v>
      </c>
      <c r="E39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25" spans="1:5" ht="17.5" x14ac:dyDescent="0.35">
      <c r="A3925" s="25" t="s">
        <v>247</v>
      </c>
      <c r="B3925" s="26" t="s">
        <v>127</v>
      </c>
      <c r="C3925" s="27">
        <v>95926.05</v>
      </c>
      <c r="D3925" s="28">
        <v>45519</v>
      </c>
      <c r="E39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26" spans="1:5" ht="17.5" x14ac:dyDescent="0.35">
      <c r="A3926" s="25" t="s">
        <v>247</v>
      </c>
      <c r="B3926" s="26" t="s">
        <v>128</v>
      </c>
      <c r="C3926" s="27">
        <v>6985.2</v>
      </c>
      <c r="D3926" s="28">
        <v>45519</v>
      </c>
      <c r="E39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27" spans="1:5" ht="17.5" x14ac:dyDescent="0.35">
      <c r="A3927" s="25" t="s">
        <v>247</v>
      </c>
      <c r="B3927" s="26" t="s">
        <v>129</v>
      </c>
      <c r="C3927" s="27">
        <v>1289.33</v>
      </c>
      <c r="D3927" s="28">
        <v>45961</v>
      </c>
      <c r="E39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28" spans="1:5" ht="17.5" x14ac:dyDescent="0.35">
      <c r="A3928" s="25" t="s">
        <v>247</v>
      </c>
      <c r="B3928" s="26" t="s">
        <v>130</v>
      </c>
      <c r="C3928" s="27">
        <v>93.88</v>
      </c>
      <c r="D3928" s="28">
        <v>45961</v>
      </c>
      <c r="E39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29" spans="1:5" ht="17.5" x14ac:dyDescent="0.35">
      <c r="A3929" s="25" t="s">
        <v>248</v>
      </c>
      <c r="B3929" s="26" t="s">
        <v>76</v>
      </c>
      <c r="C3929" s="27">
        <v>324.83999999999997</v>
      </c>
      <c r="D3929" s="28">
        <v>45519</v>
      </c>
      <c r="E39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30" spans="1:5" ht="17.5" x14ac:dyDescent="0.35">
      <c r="A3930" s="25" t="s">
        <v>248</v>
      </c>
      <c r="B3930" s="26" t="s">
        <v>78</v>
      </c>
      <c r="C3930" s="27">
        <v>314.13</v>
      </c>
      <c r="D3930" s="28">
        <v>45519</v>
      </c>
      <c r="E39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31" spans="1:5" ht="17.5" x14ac:dyDescent="0.35">
      <c r="A3931" s="25" t="s">
        <v>248</v>
      </c>
      <c r="B3931" s="26" t="s">
        <v>80</v>
      </c>
      <c r="C3931" s="27">
        <v>314.13</v>
      </c>
      <c r="D3931" s="28">
        <v>45877</v>
      </c>
      <c r="E39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32" spans="1:5" ht="17.5" x14ac:dyDescent="0.35">
      <c r="A3932" s="25" t="s">
        <v>248</v>
      </c>
      <c r="B3932" s="26" t="s">
        <v>82</v>
      </c>
      <c r="C3932" s="27">
        <v>371.3</v>
      </c>
      <c r="D3932" s="28">
        <v>45519</v>
      </c>
      <c r="E39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33" spans="1:5" ht="17.5" x14ac:dyDescent="0.35">
      <c r="A3933" s="25" t="s">
        <v>248</v>
      </c>
      <c r="B3933" s="26" t="s">
        <v>84</v>
      </c>
      <c r="C3933" s="27">
        <v>291.08</v>
      </c>
      <c r="D3933" s="28">
        <v>45519</v>
      </c>
      <c r="E39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34" spans="1:5" ht="17.5" x14ac:dyDescent="0.35">
      <c r="A3934" s="25" t="s">
        <v>248</v>
      </c>
      <c r="B3934" s="26" t="s">
        <v>86</v>
      </c>
      <c r="C3934" s="27">
        <v>581.69000000000005</v>
      </c>
      <c r="D3934" s="28">
        <v>45877</v>
      </c>
      <c r="E39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35" spans="1:5" ht="17.5" x14ac:dyDescent="0.35">
      <c r="A3935" s="25" t="s">
        <v>248</v>
      </c>
      <c r="B3935" s="26" t="s">
        <v>70</v>
      </c>
      <c r="C3935" s="27">
        <v>868.91</v>
      </c>
      <c r="D3935" s="28">
        <v>44880</v>
      </c>
      <c r="E39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936" spans="1:5" ht="17.5" x14ac:dyDescent="0.35">
      <c r="A3936" s="25" t="s">
        <v>248</v>
      </c>
      <c r="B3936" s="26" t="s">
        <v>71</v>
      </c>
      <c r="C3936" s="27">
        <v>913.19</v>
      </c>
      <c r="D3936" s="28">
        <v>44925</v>
      </c>
      <c r="E39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937" spans="1:5" ht="17.5" x14ac:dyDescent="0.35">
      <c r="A3937" s="25" t="s">
        <v>248</v>
      </c>
      <c r="B3937" s="26" t="s">
        <v>72</v>
      </c>
      <c r="C3937" s="27">
        <v>769.52</v>
      </c>
      <c r="D3937" s="28">
        <v>45139</v>
      </c>
      <c r="E39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938" spans="1:5" ht="17.5" x14ac:dyDescent="0.35">
      <c r="A3938" s="25" t="s">
        <v>248</v>
      </c>
      <c r="B3938" s="26" t="s">
        <v>73</v>
      </c>
      <c r="C3938" s="27">
        <v>973.31</v>
      </c>
      <c r="D3938" s="28">
        <v>45504</v>
      </c>
      <c r="E39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39" spans="1:5" ht="17.5" x14ac:dyDescent="0.35">
      <c r="A3939" s="25" t="s">
        <v>248</v>
      </c>
      <c r="B3939" s="26" t="s">
        <v>93</v>
      </c>
      <c r="C3939" s="27">
        <v>973.31</v>
      </c>
      <c r="D3939" s="28">
        <v>45877</v>
      </c>
      <c r="E39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40" spans="1:5" ht="17.5" x14ac:dyDescent="0.35">
      <c r="A3940" s="25" t="s">
        <v>248</v>
      </c>
      <c r="B3940" s="26" t="s">
        <v>74</v>
      </c>
      <c r="C3940" s="27">
        <v>432.3</v>
      </c>
      <c r="D3940" s="28">
        <v>45412</v>
      </c>
      <c r="E39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941" spans="1:5" ht="17.5" x14ac:dyDescent="0.35">
      <c r="A3941" s="25" t="s">
        <v>248</v>
      </c>
      <c r="B3941" s="26" t="s">
        <v>96</v>
      </c>
      <c r="C3941" s="27">
        <v>309.33999999999997</v>
      </c>
      <c r="D3941" s="28">
        <v>44985</v>
      </c>
      <c r="E39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942" spans="1:5" ht="17.5" x14ac:dyDescent="0.35">
      <c r="A3942" s="25" t="s">
        <v>248</v>
      </c>
      <c r="B3942" s="26" t="s">
        <v>98</v>
      </c>
      <c r="C3942" s="27">
        <v>721.69</v>
      </c>
      <c r="D3942" s="28">
        <v>44985</v>
      </c>
      <c r="E39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943" spans="1:5" ht="17.5" x14ac:dyDescent="0.35">
      <c r="A3943" s="25" t="s">
        <v>248</v>
      </c>
      <c r="B3943" s="26" t="s">
        <v>100</v>
      </c>
      <c r="C3943" s="27">
        <v>542.97</v>
      </c>
      <c r="D3943" s="28">
        <v>45127</v>
      </c>
      <c r="E39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944" spans="1:5" ht="17.5" x14ac:dyDescent="0.35">
      <c r="A3944" s="25" t="s">
        <v>248</v>
      </c>
      <c r="B3944" s="26" t="s">
        <v>102</v>
      </c>
      <c r="C3944" s="27">
        <v>850.76</v>
      </c>
      <c r="D3944" s="28">
        <v>45488</v>
      </c>
      <c r="E39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45" spans="1:5" ht="17.5" x14ac:dyDescent="0.35">
      <c r="A3945" s="25" t="s">
        <v>248</v>
      </c>
      <c r="B3945" s="26" t="s">
        <v>104</v>
      </c>
      <c r="C3945" s="27">
        <v>941.34</v>
      </c>
      <c r="D3945" s="28">
        <v>45853</v>
      </c>
      <c r="E39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46" spans="1:5" ht="17.5" x14ac:dyDescent="0.35">
      <c r="A3946" s="25" t="s">
        <v>248</v>
      </c>
      <c r="B3946" s="26" t="s">
        <v>106</v>
      </c>
      <c r="C3946" s="27">
        <v>122.78</v>
      </c>
      <c r="D3946" s="28">
        <v>45853</v>
      </c>
      <c r="E39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47" spans="1:5" ht="17.5" x14ac:dyDescent="0.35">
      <c r="A3947" s="25" t="s">
        <v>248</v>
      </c>
      <c r="B3947" s="26" t="s">
        <v>108</v>
      </c>
      <c r="C3947" s="27">
        <v>116.81</v>
      </c>
      <c r="D3947" s="28">
        <v>45853</v>
      </c>
      <c r="E39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48" spans="1:5" ht="17.5" x14ac:dyDescent="0.35">
      <c r="A3948" s="25" t="s">
        <v>248</v>
      </c>
      <c r="B3948" s="26" t="s">
        <v>110</v>
      </c>
      <c r="C3948" s="27">
        <v>122.78</v>
      </c>
      <c r="D3948" s="28">
        <v>46142</v>
      </c>
      <c r="E39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49" spans="1:5" ht="17.5" x14ac:dyDescent="0.35">
      <c r="A3949" s="25" t="s">
        <v>248</v>
      </c>
      <c r="B3949" s="26" t="s">
        <v>112</v>
      </c>
      <c r="C3949" s="27">
        <v>234.5</v>
      </c>
      <c r="D3949" s="28">
        <v>45546</v>
      </c>
      <c r="E39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50" spans="1:5" ht="17.5" x14ac:dyDescent="0.35">
      <c r="A3950" s="25" t="s">
        <v>248</v>
      </c>
      <c r="B3950" s="26" t="s">
        <v>113</v>
      </c>
      <c r="C3950" s="27">
        <v>295.07</v>
      </c>
      <c r="D3950" s="28">
        <v>45519</v>
      </c>
      <c r="E39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51" spans="1:5" ht="17.5" x14ac:dyDescent="0.35">
      <c r="A3951" s="25" t="s">
        <v>248</v>
      </c>
      <c r="B3951" s="26" t="s">
        <v>115</v>
      </c>
      <c r="C3951" s="27">
        <v>286.08</v>
      </c>
      <c r="D3951" s="28">
        <v>45519</v>
      </c>
      <c r="E39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52" spans="1:5" ht="17.5" x14ac:dyDescent="0.35">
      <c r="A3952" s="25" t="s">
        <v>248</v>
      </c>
      <c r="B3952" s="26" t="s">
        <v>117</v>
      </c>
      <c r="C3952" s="27">
        <v>286.08</v>
      </c>
      <c r="D3952" s="28">
        <v>45877</v>
      </c>
      <c r="E39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53" spans="1:5" ht="17.5" x14ac:dyDescent="0.35">
      <c r="A3953" s="25" t="s">
        <v>248</v>
      </c>
      <c r="B3953" s="26" t="s">
        <v>119</v>
      </c>
      <c r="C3953" s="27">
        <v>435.62</v>
      </c>
      <c r="D3953" s="28">
        <v>45519</v>
      </c>
      <c r="E39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54" spans="1:5" ht="17.5" x14ac:dyDescent="0.35">
      <c r="A3954" s="25" t="s">
        <v>248</v>
      </c>
      <c r="B3954" s="26" t="s">
        <v>121</v>
      </c>
      <c r="C3954" s="27">
        <v>287.54000000000002</v>
      </c>
      <c r="D3954" s="28">
        <v>45519</v>
      </c>
      <c r="E39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55" spans="1:5" ht="17.5" x14ac:dyDescent="0.35">
      <c r="A3955" s="25" t="s">
        <v>248</v>
      </c>
      <c r="B3955" s="26" t="s">
        <v>123</v>
      </c>
      <c r="C3955" s="27">
        <v>287.54000000000002</v>
      </c>
      <c r="D3955" s="28">
        <v>45762</v>
      </c>
      <c r="E39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56" spans="1:5" ht="17.5" x14ac:dyDescent="0.35">
      <c r="A3956" s="25" t="s">
        <v>248</v>
      </c>
      <c r="B3956" s="26" t="s">
        <v>125</v>
      </c>
      <c r="C3956" s="27">
        <v>287.54000000000002</v>
      </c>
      <c r="D3956" s="28">
        <v>46142</v>
      </c>
      <c r="E39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57" spans="1:5" ht="17.5" x14ac:dyDescent="0.35">
      <c r="A3957" s="25" t="s">
        <v>248</v>
      </c>
      <c r="B3957" s="26" t="s">
        <v>127</v>
      </c>
      <c r="C3957" s="27">
        <v>2734.35</v>
      </c>
      <c r="D3957" s="28">
        <v>45519</v>
      </c>
      <c r="E39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58" spans="1:5" ht="17.5" x14ac:dyDescent="0.35">
      <c r="A3958" s="25" t="s">
        <v>248</v>
      </c>
      <c r="B3958" s="26" t="s">
        <v>129</v>
      </c>
      <c r="C3958" s="27">
        <v>36.75</v>
      </c>
      <c r="D3958" s="28">
        <v>45961</v>
      </c>
      <c r="E39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59" spans="1:5" ht="17.5" x14ac:dyDescent="0.35">
      <c r="A3959" s="25" t="s">
        <v>249</v>
      </c>
      <c r="B3959" s="26" t="s">
        <v>76</v>
      </c>
      <c r="C3959" s="27">
        <v>12912.48</v>
      </c>
      <c r="D3959" s="28">
        <v>45519</v>
      </c>
      <c r="E39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60" spans="1:5" ht="17.5" x14ac:dyDescent="0.35">
      <c r="A3960" s="25" t="s">
        <v>249</v>
      </c>
      <c r="B3960" s="26" t="s">
        <v>78</v>
      </c>
      <c r="C3960" s="27">
        <v>12486.82</v>
      </c>
      <c r="D3960" s="28">
        <v>45519</v>
      </c>
      <c r="E39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61" spans="1:5" ht="17.5" x14ac:dyDescent="0.35">
      <c r="A3961" s="25" t="s">
        <v>249</v>
      </c>
      <c r="B3961" s="26" t="s">
        <v>80</v>
      </c>
      <c r="C3961" s="27">
        <v>12486.82</v>
      </c>
      <c r="D3961" s="28">
        <v>45877</v>
      </c>
      <c r="E39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62" spans="1:5" ht="17.5" x14ac:dyDescent="0.35">
      <c r="A3962" s="25" t="s">
        <v>249</v>
      </c>
      <c r="B3962" s="26" t="s">
        <v>82</v>
      </c>
      <c r="C3962" s="27">
        <v>14759.17</v>
      </c>
      <c r="D3962" s="28">
        <v>45519</v>
      </c>
      <c r="E39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63" spans="1:5" ht="17.5" x14ac:dyDescent="0.35">
      <c r="A3963" s="25" t="s">
        <v>249</v>
      </c>
      <c r="B3963" s="26" t="s">
        <v>84</v>
      </c>
      <c r="C3963" s="27">
        <v>11570.32</v>
      </c>
      <c r="D3963" s="28">
        <v>45519</v>
      </c>
      <c r="E39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64" spans="1:5" ht="17.5" x14ac:dyDescent="0.35">
      <c r="A3964" s="25" t="s">
        <v>249</v>
      </c>
      <c r="B3964" s="26" t="s">
        <v>86</v>
      </c>
      <c r="C3964" s="27">
        <v>23122.31</v>
      </c>
      <c r="D3964" s="28">
        <v>45877</v>
      </c>
      <c r="E39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65" spans="1:5" ht="17.5" x14ac:dyDescent="0.35">
      <c r="A3965" s="25" t="s">
        <v>249</v>
      </c>
      <c r="B3965" s="26" t="s">
        <v>70</v>
      </c>
      <c r="C3965" s="27">
        <v>34539.58</v>
      </c>
      <c r="D3965" s="28">
        <v>44880</v>
      </c>
      <c r="E39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966" spans="1:5" ht="17.5" x14ac:dyDescent="0.35">
      <c r="A3966" s="25" t="s">
        <v>249</v>
      </c>
      <c r="B3966" s="26" t="s">
        <v>71</v>
      </c>
      <c r="C3966" s="27">
        <v>36299.42</v>
      </c>
      <c r="D3966" s="28">
        <v>44925</v>
      </c>
      <c r="E39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3967" spans="1:5" ht="17.5" x14ac:dyDescent="0.35">
      <c r="A3967" s="25" t="s">
        <v>249</v>
      </c>
      <c r="B3967" s="26" t="s">
        <v>72</v>
      </c>
      <c r="C3967" s="27">
        <v>30588.65</v>
      </c>
      <c r="D3967" s="28">
        <v>45140</v>
      </c>
      <c r="E39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968" spans="1:5" ht="17.5" x14ac:dyDescent="0.35">
      <c r="A3968" s="25" t="s">
        <v>249</v>
      </c>
      <c r="B3968" s="26" t="s">
        <v>73</v>
      </c>
      <c r="C3968" s="27">
        <v>38689.46</v>
      </c>
      <c r="D3968" s="28">
        <v>45504</v>
      </c>
      <c r="E39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69" spans="1:5" ht="17.5" x14ac:dyDescent="0.35">
      <c r="A3969" s="25" t="s">
        <v>249</v>
      </c>
      <c r="B3969" s="26" t="s">
        <v>93</v>
      </c>
      <c r="C3969" s="27">
        <v>38689.46</v>
      </c>
      <c r="D3969" s="28">
        <v>45877</v>
      </c>
      <c r="E39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70" spans="1:5" ht="17.5" x14ac:dyDescent="0.35">
      <c r="A3970" s="25" t="s">
        <v>249</v>
      </c>
      <c r="B3970" s="26" t="s">
        <v>74</v>
      </c>
      <c r="C3970" s="27">
        <v>17183.96</v>
      </c>
      <c r="D3970" s="28">
        <v>45412</v>
      </c>
      <c r="E39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971" spans="1:5" ht="17.5" x14ac:dyDescent="0.35">
      <c r="A3971" s="25" t="s">
        <v>249</v>
      </c>
      <c r="B3971" s="26" t="s">
        <v>106</v>
      </c>
      <c r="C3971" s="27">
        <v>4880.71</v>
      </c>
      <c r="D3971" s="28">
        <v>45853</v>
      </c>
      <c r="E39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72" spans="1:5" ht="17.5" x14ac:dyDescent="0.35">
      <c r="A3972" s="25" t="s">
        <v>249</v>
      </c>
      <c r="B3972" s="26" t="s">
        <v>108</v>
      </c>
      <c r="C3972" s="27">
        <v>4643.04</v>
      </c>
      <c r="D3972" s="28">
        <v>45853</v>
      </c>
      <c r="E39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73" spans="1:5" ht="17.5" x14ac:dyDescent="0.35">
      <c r="A3973" s="25" t="s">
        <v>249</v>
      </c>
      <c r="B3973" s="26" t="s">
        <v>110</v>
      </c>
      <c r="C3973" s="27">
        <v>4880.71</v>
      </c>
      <c r="D3973" s="28">
        <v>46142</v>
      </c>
      <c r="E39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74" spans="1:5" ht="17.5" x14ac:dyDescent="0.35">
      <c r="A3974" s="25" t="s">
        <v>249</v>
      </c>
      <c r="B3974" s="26" t="s">
        <v>113</v>
      </c>
      <c r="C3974" s="27">
        <v>11729.1</v>
      </c>
      <c r="D3974" s="28">
        <v>45519</v>
      </c>
      <c r="E39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75" spans="1:5" ht="17.5" x14ac:dyDescent="0.35">
      <c r="A3975" s="25" t="s">
        <v>249</v>
      </c>
      <c r="B3975" s="26" t="s">
        <v>115</v>
      </c>
      <c r="C3975" s="27">
        <v>11371.63</v>
      </c>
      <c r="D3975" s="28">
        <v>45519</v>
      </c>
      <c r="E39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76" spans="1:5" ht="17.5" x14ac:dyDescent="0.35">
      <c r="A3976" s="25" t="s">
        <v>249</v>
      </c>
      <c r="B3976" s="26" t="s">
        <v>117</v>
      </c>
      <c r="C3976" s="27">
        <v>11371.63</v>
      </c>
      <c r="D3976" s="28">
        <v>45877</v>
      </c>
      <c r="E39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77" spans="1:5" ht="17.5" x14ac:dyDescent="0.35">
      <c r="A3977" s="25" t="s">
        <v>249</v>
      </c>
      <c r="B3977" s="26" t="s">
        <v>119</v>
      </c>
      <c r="C3977" s="27">
        <v>17315.89</v>
      </c>
      <c r="D3977" s="28">
        <v>45519</v>
      </c>
      <c r="E39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78" spans="1:5" ht="17.5" x14ac:dyDescent="0.35">
      <c r="A3978" s="25" t="s">
        <v>249</v>
      </c>
      <c r="B3978" s="26" t="s">
        <v>121</v>
      </c>
      <c r="C3978" s="27">
        <v>11429.64</v>
      </c>
      <c r="D3978" s="28">
        <v>45519</v>
      </c>
      <c r="E39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79" spans="1:5" ht="17.5" x14ac:dyDescent="0.35">
      <c r="A3979" s="25" t="s">
        <v>249</v>
      </c>
      <c r="B3979" s="26" t="s">
        <v>123</v>
      </c>
      <c r="C3979" s="27">
        <v>11429.64</v>
      </c>
      <c r="D3979" s="28">
        <v>45762</v>
      </c>
      <c r="E39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80" spans="1:5" ht="17.5" x14ac:dyDescent="0.35">
      <c r="A3980" s="25" t="s">
        <v>249</v>
      </c>
      <c r="B3980" s="26" t="s">
        <v>125</v>
      </c>
      <c r="C3980" s="27">
        <v>11429.64</v>
      </c>
      <c r="D3980" s="28">
        <v>46142</v>
      </c>
      <c r="E39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81" spans="1:5" ht="17.5" x14ac:dyDescent="0.35">
      <c r="A3981" s="25" t="s">
        <v>249</v>
      </c>
      <c r="B3981" s="26" t="s">
        <v>127</v>
      </c>
      <c r="C3981" s="27">
        <v>108690.94</v>
      </c>
      <c r="D3981" s="28">
        <v>45519</v>
      </c>
      <c r="E39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82" spans="1:5" ht="17.5" x14ac:dyDescent="0.35">
      <c r="A3982" s="25" t="s">
        <v>249</v>
      </c>
      <c r="B3982" s="26" t="s">
        <v>129</v>
      </c>
      <c r="C3982" s="27">
        <v>1460.9</v>
      </c>
      <c r="D3982" s="28">
        <v>45961</v>
      </c>
      <c r="E39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83" spans="1:5" ht="17.5" x14ac:dyDescent="0.35">
      <c r="A3983" s="25" t="s">
        <v>250</v>
      </c>
      <c r="B3983" s="26" t="s">
        <v>77</v>
      </c>
      <c r="C3983" s="27">
        <v>2657.29</v>
      </c>
      <c r="D3983" s="28">
        <v>45519</v>
      </c>
      <c r="E39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84" spans="1:5" ht="17.5" x14ac:dyDescent="0.35">
      <c r="A3984" s="25" t="s">
        <v>250</v>
      </c>
      <c r="B3984" s="26" t="s">
        <v>79</v>
      </c>
      <c r="C3984" s="27">
        <v>2569.69</v>
      </c>
      <c r="D3984" s="28">
        <v>45519</v>
      </c>
      <c r="E39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85" spans="1:5" ht="17.5" x14ac:dyDescent="0.35">
      <c r="A3985" s="25" t="s">
        <v>250</v>
      </c>
      <c r="B3985" s="26" t="s">
        <v>81</v>
      </c>
      <c r="C3985" s="27">
        <v>2569.69</v>
      </c>
      <c r="D3985" s="28">
        <v>45877</v>
      </c>
      <c r="E39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86" spans="1:5" ht="17.5" x14ac:dyDescent="0.35">
      <c r="A3986" s="25" t="s">
        <v>250</v>
      </c>
      <c r="B3986" s="26" t="s">
        <v>83</v>
      </c>
      <c r="C3986" s="27">
        <v>2924.87</v>
      </c>
      <c r="D3986" s="28">
        <v>45519</v>
      </c>
      <c r="E39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87" spans="1:5" ht="17.5" x14ac:dyDescent="0.35">
      <c r="A3987" s="25" t="s">
        <v>250</v>
      </c>
      <c r="B3987" s="26" t="s">
        <v>85</v>
      </c>
      <c r="C3987" s="27">
        <v>2292.9299999999998</v>
      </c>
      <c r="D3987" s="28">
        <v>45519</v>
      </c>
      <c r="E39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88" spans="1:5" ht="17.5" x14ac:dyDescent="0.35">
      <c r="A3988" s="25" t="s">
        <v>250</v>
      </c>
      <c r="B3988" s="26" t="s">
        <v>87</v>
      </c>
      <c r="C3988" s="27">
        <v>4582.22</v>
      </c>
      <c r="D3988" s="28">
        <v>45877</v>
      </c>
      <c r="E39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89" spans="1:5" ht="17.5" x14ac:dyDescent="0.35">
      <c r="A3989" s="25" t="s">
        <v>250</v>
      </c>
      <c r="B3989" s="26" t="s">
        <v>88</v>
      </c>
      <c r="C3989" s="27">
        <v>6844.82</v>
      </c>
      <c r="D3989" s="28">
        <v>45127</v>
      </c>
      <c r="E39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990" spans="1:5" ht="17.5" x14ac:dyDescent="0.35">
      <c r="A3990" s="25" t="s">
        <v>250</v>
      </c>
      <c r="B3990" s="26" t="s">
        <v>89</v>
      </c>
      <c r="C3990" s="27">
        <v>7193.57</v>
      </c>
      <c r="D3990" s="28">
        <v>45127</v>
      </c>
      <c r="E39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991" spans="1:5" ht="17.5" x14ac:dyDescent="0.35">
      <c r="A3991" s="25" t="s">
        <v>250</v>
      </c>
      <c r="B3991" s="26" t="s">
        <v>90</v>
      </c>
      <c r="C3991" s="27">
        <v>6061.85</v>
      </c>
      <c r="D3991" s="28">
        <v>45140</v>
      </c>
      <c r="E39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992" spans="1:5" ht="17.5" x14ac:dyDescent="0.35">
      <c r="A3992" s="25" t="s">
        <v>250</v>
      </c>
      <c r="B3992" s="26" t="s">
        <v>92</v>
      </c>
      <c r="C3992" s="27">
        <v>5512.39</v>
      </c>
      <c r="D3992" s="28">
        <v>45504</v>
      </c>
      <c r="E39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93" spans="1:5" ht="17.5" x14ac:dyDescent="0.35">
      <c r="A3993" s="25" t="s">
        <v>250</v>
      </c>
      <c r="B3993" s="26" t="s">
        <v>94</v>
      </c>
      <c r="C3993" s="27">
        <v>7667.22</v>
      </c>
      <c r="D3993" s="28">
        <v>45877</v>
      </c>
      <c r="E39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3994" spans="1:5" ht="17.5" x14ac:dyDescent="0.35">
      <c r="A3994" s="25" t="s">
        <v>250</v>
      </c>
      <c r="B3994" s="26" t="s">
        <v>95</v>
      </c>
      <c r="C3994" s="27">
        <v>3405.4</v>
      </c>
      <c r="D3994" s="28">
        <v>45412</v>
      </c>
      <c r="E39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995" spans="1:5" ht="17.5" x14ac:dyDescent="0.35">
      <c r="A3995" s="25" t="s">
        <v>250</v>
      </c>
      <c r="B3995" s="26" t="s">
        <v>97</v>
      </c>
      <c r="C3995" s="27">
        <v>2436.8000000000002</v>
      </c>
      <c r="D3995" s="28">
        <v>45127</v>
      </c>
      <c r="E39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996" spans="1:5" ht="17.5" x14ac:dyDescent="0.35">
      <c r="A3996" s="25" t="s">
        <v>250</v>
      </c>
      <c r="B3996" s="26" t="s">
        <v>99</v>
      </c>
      <c r="C3996" s="27">
        <v>5685.11</v>
      </c>
      <c r="D3996" s="28">
        <v>45127</v>
      </c>
      <c r="E39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997" spans="1:5" ht="17.5" x14ac:dyDescent="0.35">
      <c r="A3997" s="25" t="s">
        <v>250</v>
      </c>
      <c r="B3997" s="26" t="s">
        <v>101</v>
      </c>
      <c r="C3997" s="27">
        <v>4277.22</v>
      </c>
      <c r="D3997" s="28">
        <v>45127</v>
      </c>
      <c r="E39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3998" spans="1:5" ht="17.5" x14ac:dyDescent="0.35">
      <c r="A3998" s="25" t="s">
        <v>250</v>
      </c>
      <c r="B3998" s="26" t="s">
        <v>103</v>
      </c>
      <c r="C3998" s="27">
        <v>6701.85</v>
      </c>
      <c r="D3998" s="28">
        <v>45488</v>
      </c>
      <c r="E39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3999" spans="1:5" ht="17.5" x14ac:dyDescent="0.35">
      <c r="A3999" s="25" t="s">
        <v>250</v>
      </c>
      <c r="B3999" s="26" t="s">
        <v>105</v>
      </c>
      <c r="C3999" s="27">
        <v>7415.37</v>
      </c>
      <c r="D3999" s="28">
        <v>45853</v>
      </c>
      <c r="E39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00" spans="1:5" ht="17.5" x14ac:dyDescent="0.35">
      <c r="A4000" s="25" t="s">
        <v>250</v>
      </c>
      <c r="B4000" s="26" t="s">
        <v>107</v>
      </c>
      <c r="C4000" s="27">
        <v>967.23</v>
      </c>
      <c r="D4000" s="28">
        <v>45853</v>
      </c>
      <c r="E40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01" spans="1:5" ht="17.5" x14ac:dyDescent="0.35">
      <c r="A4001" s="25" t="s">
        <v>250</v>
      </c>
      <c r="B4001" s="26" t="s">
        <v>109</v>
      </c>
      <c r="C4001" s="27">
        <v>920.13</v>
      </c>
      <c r="D4001" s="28">
        <v>45853</v>
      </c>
      <c r="E40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02" spans="1:5" ht="17.5" x14ac:dyDescent="0.35">
      <c r="A4002" s="25" t="s">
        <v>250</v>
      </c>
      <c r="B4002" s="26" t="s">
        <v>111</v>
      </c>
      <c r="C4002" s="27">
        <v>967.23</v>
      </c>
      <c r="D4002" s="28">
        <v>46142</v>
      </c>
      <c r="E40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03" spans="1:5" ht="17.5" x14ac:dyDescent="0.35">
      <c r="A4003" s="25" t="s">
        <v>250</v>
      </c>
      <c r="B4003" s="26" t="s">
        <v>114</v>
      </c>
      <c r="C4003" s="27">
        <v>2413.7600000000002</v>
      </c>
      <c r="D4003" s="28">
        <v>45519</v>
      </c>
      <c r="E40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04" spans="1:5" ht="17.5" x14ac:dyDescent="0.35">
      <c r="A4004" s="25" t="s">
        <v>250</v>
      </c>
      <c r="B4004" s="26" t="s">
        <v>116</v>
      </c>
      <c r="C4004" s="27">
        <v>2340.19</v>
      </c>
      <c r="D4004" s="28">
        <v>45519</v>
      </c>
      <c r="E40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05" spans="1:5" ht="17.5" x14ac:dyDescent="0.35">
      <c r="A4005" s="25" t="s">
        <v>250</v>
      </c>
      <c r="B4005" s="26" t="s">
        <v>118</v>
      </c>
      <c r="C4005" s="27">
        <v>2340.19</v>
      </c>
      <c r="D4005" s="28">
        <v>45877</v>
      </c>
      <c r="E40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06" spans="1:5" ht="17.5" x14ac:dyDescent="0.35">
      <c r="A4006" s="25" t="s">
        <v>250</v>
      </c>
      <c r="B4006" s="26" t="s">
        <v>120</v>
      </c>
      <c r="C4006" s="27">
        <v>3431.55</v>
      </c>
      <c r="D4006" s="28">
        <v>45519</v>
      </c>
      <c r="E40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07" spans="1:5" ht="17.5" x14ac:dyDescent="0.35">
      <c r="A4007" s="25" t="s">
        <v>250</v>
      </c>
      <c r="B4007" s="26" t="s">
        <v>122</v>
      </c>
      <c r="C4007" s="27">
        <v>2265.0500000000002</v>
      </c>
      <c r="D4007" s="28">
        <v>45519</v>
      </c>
      <c r="E40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08" spans="1:5" ht="17.5" x14ac:dyDescent="0.35">
      <c r="A4008" s="25" t="s">
        <v>250</v>
      </c>
      <c r="B4008" s="26" t="s">
        <v>124</v>
      </c>
      <c r="C4008" s="27">
        <v>2265.0500000000002</v>
      </c>
      <c r="D4008" s="28">
        <v>45762</v>
      </c>
      <c r="E40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09" spans="1:5" ht="17.5" x14ac:dyDescent="0.35">
      <c r="A4009" s="25" t="s">
        <v>250</v>
      </c>
      <c r="B4009" s="26" t="s">
        <v>126</v>
      </c>
      <c r="C4009" s="27">
        <v>2265.0500000000002</v>
      </c>
      <c r="D4009" s="28">
        <v>46142</v>
      </c>
      <c r="E40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10" spans="1:5" ht="17.5" x14ac:dyDescent="0.35">
      <c r="A4010" s="25" t="s">
        <v>250</v>
      </c>
      <c r="B4010" s="26" t="s">
        <v>128</v>
      </c>
      <c r="C4010" s="27">
        <v>21539.64</v>
      </c>
      <c r="D4010" s="28">
        <v>45519</v>
      </c>
      <c r="E40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11" spans="1:5" ht="17.5" x14ac:dyDescent="0.35">
      <c r="A4011" s="25" t="s">
        <v>250</v>
      </c>
      <c r="B4011" s="26" t="s">
        <v>130</v>
      </c>
      <c r="C4011" s="27">
        <v>289.51</v>
      </c>
      <c r="D4011" s="28">
        <v>45961</v>
      </c>
      <c r="E40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12" spans="1:5" ht="17.5" x14ac:dyDescent="0.35">
      <c r="A4012" s="25" t="s">
        <v>251</v>
      </c>
      <c r="B4012" s="26" t="s">
        <v>76</v>
      </c>
      <c r="C4012" s="27">
        <v>163.57</v>
      </c>
      <c r="D4012" s="28">
        <v>45519</v>
      </c>
      <c r="E40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13" spans="1:5" ht="17.5" x14ac:dyDescent="0.35">
      <c r="A4013" s="25" t="s">
        <v>251</v>
      </c>
      <c r="B4013" s="26" t="s">
        <v>78</v>
      </c>
      <c r="C4013" s="27">
        <v>158.18</v>
      </c>
      <c r="D4013" s="28">
        <v>45519</v>
      </c>
      <c r="E40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14" spans="1:5" ht="17.5" x14ac:dyDescent="0.35">
      <c r="A4014" s="25" t="s">
        <v>251</v>
      </c>
      <c r="B4014" s="26" t="s">
        <v>80</v>
      </c>
      <c r="C4014" s="27">
        <v>158.18</v>
      </c>
      <c r="D4014" s="28">
        <v>45877</v>
      </c>
      <c r="E40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15" spans="1:5" ht="17.5" x14ac:dyDescent="0.35">
      <c r="A4015" s="25" t="s">
        <v>251</v>
      </c>
      <c r="B4015" s="26" t="s">
        <v>82</v>
      </c>
      <c r="C4015" s="27">
        <v>186.96</v>
      </c>
      <c r="D4015" s="28">
        <v>45519</v>
      </c>
      <c r="E40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16" spans="1:5" ht="17.5" x14ac:dyDescent="0.35">
      <c r="A4016" s="25" t="s">
        <v>251</v>
      </c>
      <c r="B4016" s="26" t="s">
        <v>84</v>
      </c>
      <c r="C4016" s="27">
        <v>146.57</v>
      </c>
      <c r="D4016" s="28">
        <v>45519</v>
      </c>
      <c r="E40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17" spans="1:5" ht="17.5" x14ac:dyDescent="0.35">
      <c r="A4017" s="25" t="s">
        <v>251</v>
      </c>
      <c r="B4017" s="26" t="s">
        <v>86</v>
      </c>
      <c r="C4017" s="27">
        <v>292.89999999999998</v>
      </c>
      <c r="D4017" s="28">
        <v>45877</v>
      </c>
      <c r="E40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18" spans="1:5" ht="17.5" x14ac:dyDescent="0.35">
      <c r="A4018" s="25" t="s">
        <v>251</v>
      </c>
      <c r="B4018" s="26" t="s">
        <v>70</v>
      </c>
      <c r="C4018" s="27">
        <v>437.53</v>
      </c>
      <c r="D4018" s="28">
        <v>44880</v>
      </c>
      <c r="E40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019" spans="1:5" ht="17.5" x14ac:dyDescent="0.35">
      <c r="A4019" s="25" t="s">
        <v>251</v>
      </c>
      <c r="B4019" s="26" t="s">
        <v>71</v>
      </c>
      <c r="C4019" s="27">
        <v>459.83</v>
      </c>
      <c r="D4019" s="28">
        <v>44925</v>
      </c>
      <c r="E40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020" spans="1:5" ht="17.5" x14ac:dyDescent="0.35">
      <c r="A4020" s="25" t="s">
        <v>251</v>
      </c>
      <c r="B4020" s="26" t="s">
        <v>72</v>
      </c>
      <c r="C4020" s="27">
        <v>387.48</v>
      </c>
      <c r="D4020" s="28">
        <v>45307</v>
      </c>
      <c r="E40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021" spans="1:5" ht="17.5" x14ac:dyDescent="0.35">
      <c r="A4021" s="25" t="s">
        <v>251</v>
      </c>
      <c r="B4021" s="26" t="s">
        <v>73</v>
      </c>
      <c r="C4021" s="27">
        <v>490.1</v>
      </c>
      <c r="D4021" s="28">
        <v>45504</v>
      </c>
      <c r="E40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22" spans="1:5" ht="17.5" x14ac:dyDescent="0.35">
      <c r="A4022" s="25" t="s">
        <v>251</v>
      </c>
      <c r="B4022" s="26" t="s">
        <v>93</v>
      </c>
      <c r="C4022" s="27">
        <v>490.1</v>
      </c>
      <c r="D4022" s="28">
        <v>45877</v>
      </c>
      <c r="E40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23" spans="1:5" ht="17.5" x14ac:dyDescent="0.35">
      <c r="A4023" s="25" t="s">
        <v>251</v>
      </c>
      <c r="B4023" s="26" t="s">
        <v>74</v>
      </c>
      <c r="C4023" s="27">
        <v>217.68</v>
      </c>
      <c r="D4023" s="28">
        <v>45412</v>
      </c>
      <c r="E40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024" spans="1:5" ht="17.5" x14ac:dyDescent="0.35">
      <c r="A4024" s="25" t="s">
        <v>251</v>
      </c>
      <c r="B4024" s="26" t="s">
        <v>96</v>
      </c>
      <c r="C4024" s="27">
        <v>155.76</v>
      </c>
      <c r="D4024" s="28">
        <v>44985</v>
      </c>
      <c r="E40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025" spans="1:5" ht="17.5" x14ac:dyDescent="0.35">
      <c r="A4025" s="25" t="s">
        <v>251</v>
      </c>
      <c r="B4025" s="26" t="s">
        <v>98</v>
      </c>
      <c r="C4025" s="27">
        <v>363.4</v>
      </c>
      <c r="D4025" s="28">
        <v>44985</v>
      </c>
      <c r="E40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026" spans="1:5" ht="17.5" x14ac:dyDescent="0.35">
      <c r="A4026" s="25" t="s">
        <v>251</v>
      </c>
      <c r="B4026" s="26" t="s">
        <v>100</v>
      </c>
      <c r="C4026" s="27">
        <v>273.41000000000003</v>
      </c>
      <c r="D4026" s="28">
        <v>45127</v>
      </c>
      <c r="E40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027" spans="1:5" ht="17.5" x14ac:dyDescent="0.35">
      <c r="A4027" s="25" t="s">
        <v>251</v>
      </c>
      <c r="B4027" s="26" t="s">
        <v>102</v>
      </c>
      <c r="C4027" s="27">
        <v>428.39</v>
      </c>
      <c r="D4027" s="28">
        <v>45488</v>
      </c>
      <c r="E40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28" spans="1:5" ht="17.5" x14ac:dyDescent="0.35">
      <c r="A4028" s="25" t="s">
        <v>251</v>
      </c>
      <c r="B4028" s="26" t="s">
        <v>104</v>
      </c>
      <c r="C4028" s="27">
        <v>474</v>
      </c>
      <c r="D4028" s="28">
        <v>45853</v>
      </c>
      <c r="E40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29" spans="1:5" ht="17.5" x14ac:dyDescent="0.35">
      <c r="A4029" s="25" t="s">
        <v>251</v>
      </c>
      <c r="B4029" s="26" t="s">
        <v>106</v>
      </c>
      <c r="C4029" s="27">
        <v>61.83</v>
      </c>
      <c r="D4029" s="28">
        <v>45853</v>
      </c>
      <c r="E40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30" spans="1:5" ht="17.5" x14ac:dyDescent="0.35">
      <c r="A4030" s="25" t="s">
        <v>251</v>
      </c>
      <c r="B4030" s="26" t="s">
        <v>108</v>
      </c>
      <c r="C4030" s="27">
        <v>58.82</v>
      </c>
      <c r="D4030" s="28">
        <v>45853</v>
      </c>
      <c r="E40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31" spans="1:5" ht="17.5" x14ac:dyDescent="0.35">
      <c r="A4031" s="25" t="s">
        <v>251</v>
      </c>
      <c r="B4031" s="26" t="s">
        <v>110</v>
      </c>
      <c r="C4031" s="27">
        <v>61.83</v>
      </c>
      <c r="D4031" s="28">
        <v>46142</v>
      </c>
      <c r="E40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32" spans="1:5" ht="17.5" x14ac:dyDescent="0.35">
      <c r="A4032" s="25" t="s">
        <v>251</v>
      </c>
      <c r="B4032" s="26" t="s">
        <v>112</v>
      </c>
      <c r="C4032" s="27">
        <v>118.08</v>
      </c>
      <c r="D4032" s="28">
        <v>45546</v>
      </c>
      <c r="E40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33" spans="1:5" ht="17.5" x14ac:dyDescent="0.35">
      <c r="A4033" s="25" t="s">
        <v>251</v>
      </c>
      <c r="B4033" s="26" t="s">
        <v>113</v>
      </c>
      <c r="C4033" s="27">
        <v>148.58000000000001</v>
      </c>
      <c r="D4033" s="28">
        <v>45519</v>
      </c>
      <c r="E40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34" spans="1:5" ht="17.5" x14ac:dyDescent="0.35">
      <c r="A4034" s="25" t="s">
        <v>251</v>
      </c>
      <c r="B4034" s="26" t="s">
        <v>115</v>
      </c>
      <c r="C4034" s="27">
        <v>144.05000000000001</v>
      </c>
      <c r="D4034" s="28">
        <v>45519</v>
      </c>
      <c r="E40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35" spans="1:5" ht="17.5" x14ac:dyDescent="0.35">
      <c r="A4035" s="25" t="s">
        <v>251</v>
      </c>
      <c r="B4035" s="26" t="s">
        <v>117</v>
      </c>
      <c r="C4035" s="27">
        <v>144.05000000000001</v>
      </c>
      <c r="D4035" s="28">
        <v>45877</v>
      </c>
      <c r="E40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36" spans="1:5" ht="17.5" x14ac:dyDescent="0.35">
      <c r="A4036" s="25" t="s">
        <v>251</v>
      </c>
      <c r="B4036" s="26" t="s">
        <v>119</v>
      </c>
      <c r="C4036" s="27">
        <v>219.35</v>
      </c>
      <c r="D4036" s="28">
        <v>45519</v>
      </c>
      <c r="E40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37" spans="1:5" ht="17.5" x14ac:dyDescent="0.35">
      <c r="A4037" s="25" t="s">
        <v>251</v>
      </c>
      <c r="B4037" s="26" t="s">
        <v>121</v>
      </c>
      <c r="C4037" s="27">
        <v>144.79</v>
      </c>
      <c r="D4037" s="28">
        <v>45519</v>
      </c>
      <c r="E40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38" spans="1:5" ht="17.5" x14ac:dyDescent="0.35">
      <c r="A4038" s="25" t="s">
        <v>251</v>
      </c>
      <c r="B4038" s="26" t="s">
        <v>123</v>
      </c>
      <c r="C4038" s="27">
        <v>144.79</v>
      </c>
      <c r="D4038" s="28">
        <v>45762</v>
      </c>
      <c r="E40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39" spans="1:5" ht="17.5" x14ac:dyDescent="0.35">
      <c r="A4039" s="25" t="s">
        <v>251</v>
      </c>
      <c r="B4039" s="26" t="s">
        <v>125</v>
      </c>
      <c r="C4039" s="27">
        <v>144.79</v>
      </c>
      <c r="D4039" s="28">
        <v>46142</v>
      </c>
      <c r="E40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40" spans="1:5" ht="17.5" x14ac:dyDescent="0.35">
      <c r="A4040" s="25" t="s">
        <v>251</v>
      </c>
      <c r="B4040" s="26" t="s">
        <v>127</v>
      </c>
      <c r="C4040" s="27">
        <v>1376.85</v>
      </c>
      <c r="D4040" s="28">
        <v>45519</v>
      </c>
      <c r="E40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41" spans="1:5" ht="17.5" x14ac:dyDescent="0.35">
      <c r="A4041" s="25" t="s">
        <v>251</v>
      </c>
      <c r="B4041" s="26" t="s">
        <v>129</v>
      </c>
      <c r="C4041" s="27">
        <v>18.510000000000002</v>
      </c>
      <c r="D4041" s="28">
        <v>45961</v>
      </c>
      <c r="E40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42" spans="1:5" ht="17.5" x14ac:dyDescent="0.35">
      <c r="A4042" s="25" t="s">
        <v>252</v>
      </c>
      <c r="B4042" s="26" t="s">
        <v>76</v>
      </c>
      <c r="C4042" s="27">
        <v>163561.13</v>
      </c>
      <c r="D4042" s="28">
        <v>45519</v>
      </c>
      <c r="E40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43" spans="1:5" ht="17.5" x14ac:dyDescent="0.35">
      <c r="A4043" s="25" t="s">
        <v>252</v>
      </c>
      <c r="B4043" s="26" t="s">
        <v>78</v>
      </c>
      <c r="C4043" s="27">
        <v>158169.39000000001</v>
      </c>
      <c r="D4043" s="28">
        <v>45519</v>
      </c>
      <c r="E40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44" spans="1:5" ht="17.5" x14ac:dyDescent="0.35">
      <c r="A4044" s="25" t="s">
        <v>252</v>
      </c>
      <c r="B4044" s="26" t="s">
        <v>80</v>
      </c>
      <c r="C4044" s="27">
        <v>158169.39000000001</v>
      </c>
      <c r="D4044" s="28">
        <v>45877</v>
      </c>
      <c r="E40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45" spans="1:5" ht="17.5" x14ac:dyDescent="0.35">
      <c r="A4045" s="25" t="s">
        <v>252</v>
      </c>
      <c r="B4045" s="26" t="s">
        <v>82</v>
      </c>
      <c r="C4045" s="27">
        <v>186952.93</v>
      </c>
      <c r="D4045" s="28">
        <v>45519</v>
      </c>
      <c r="E40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46" spans="1:5" ht="17.5" x14ac:dyDescent="0.35">
      <c r="A4046" s="25" t="s">
        <v>252</v>
      </c>
      <c r="B4046" s="26" t="s">
        <v>84</v>
      </c>
      <c r="C4046" s="27">
        <v>146560.16</v>
      </c>
      <c r="D4046" s="28">
        <v>45519</v>
      </c>
      <c r="E40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47" spans="1:5" ht="17.5" x14ac:dyDescent="0.35">
      <c r="A4047" s="25" t="s">
        <v>252</v>
      </c>
      <c r="B4047" s="26" t="s">
        <v>86</v>
      </c>
      <c r="C4047" s="27">
        <v>292888.09000000003</v>
      </c>
      <c r="D4047" s="28">
        <v>45877</v>
      </c>
      <c r="E40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48" spans="1:5" ht="17.5" x14ac:dyDescent="0.35">
      <c r="A4048" s="25" t="s">
        <v>252</v>
      </c>
      <c r="B4048" s="26" t="s">
        <v>70</v>
      </c>
      <c r="C4048" s="27">
        <v>437509.56</v>
      </c>
      <c r="D4048" s="28">
        <v>44880</v>
      </c>
      <c r="E40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049" spans="1:5" ht="17.5" x14ac:dyDescent="0.35">
      <c r="A4049" s="25" t="s">
        <v>252</v>
      </c>
      <c r="B4049" s="26" t="s">
        <v>71</v>
      </c>
      <c r="C4049" s="27">
        <v>459801.22</v>
      </c>
      <c r="D4049" s="28">
        <v>44925</v>
      </c>
      <c r="E40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050" spans="1:5" ht="17.5" x14ac:dyDescent="0.35">
      <c r="A4050" s="25" t="s">
        <v>252</v>
      </c>
      <c r="B4050" s="26" t="s">
        <v>72</v>
      </c>
      <c r="C4050" s="27">
        <v>387463.52</v>
      </c>
      <c r="D4050" s="28">
        <v>45140</v>
      </c>
      <c r="E40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051" spans="1:5" ht="17.5" x14ac:dyDescent="0.35">
      <c r="A4051" s="25" t="s">
        <v>252</v>
      </c>
      <c r="B4051" s="26" t="s">
        <v>73</v>
      </c>
      <c r="C4051" s="27">
        <v>490075.71</v>
      </c>
      <c r="D4051" s="28">
        <v>45504</v>
      </c>
      <c r="E40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52" spans="1:5" ht="17.5" x14ac:dyDescent="0.35">
      <c r="A4052" s="25" t="s">
        <v>252</v>
      </c>
      <c r="B4052" s="26" t="s">
        <v>93</v>
      </c>
      <c r="C4052" s="27">
        <v>490075.71</v>
      </c>
      <c r="D4052" s="28">
        <v>45877</v>
      </c>
      <c r="E40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53" spans="1:5" ht="17.5" x14ac:dyDescent="0.35">
      <c r="A4053" s="25" t="s">
        <v>252</v>
      </c>
      <c r="B4053" s="26" t="s">
        <v>74</v>
      </c>
      <c r="C4053" s="27">
        <v>217667.52</v>
      </c>
      <c r="D4053" s="28">
        <v>45412</v>
      </c>
      <c r="E40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054" spans="1:5" ht="17.5" x14ac:dyDescent="0.35">
      <c r="A4054" s="25" t="s">
        <v>252</v>
      </c>
      <c r="B4054" s="26" t="s">
        <v>96</v>
      </c>
      <c r="C4054" s="27">
        <v>155756.22</v>
      </c>
      <c r="D4054" s="28">
        <v>44985</v>
      </c>
      <c r="E40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055" spans="1:5" ht="17.5" x14ac:dyDescent="0.35">
      <c r="A4055" s="25" t="s">
        <v>252</v>
      </c>
      <c r="B4055" s="26" t="s">
        <v>98</v>
      </c>
      <c r="C4055" s="27">
        <v>363382.4</v>
      </c>
      <c r="D4055" s="28">
        <v>44985</v>
      </c>
      <c r="E40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056" spans="1:5" ht="17.5" x14ac:dyDescent="0.35">
      <c r="A4056" s="25" t="s">
        <v>252</v>
      </c>
      <c r="B4056" s="26" t="s">
        <v>100</v>
      </c>
      <c r="C4056" s="27">
        <v>273392.59000000003</v>
      </c>
      <c r="D4056" s="28">
        <v>45140</v>
      </c>
      <c r="E40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057" spans="1:5" ht="17.5" x14ac:dyDescent="0.35">
      <c r="A4057" s="25" t="s">
        <v>252</v>
      </c>
      <c r="B4057" s="26" t="s">
        <v>102</v>
      </c>
      <c r="C4057" s="27">
        <v>428370.69</v>
      </c>
      <c r="D4057" s="28">
        <v>45488</v>
      </c>
      <c r="E40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58" spans="1:5" ht="17.5" x14ac:dyDescent="0.35">
      <c r="A4058" s="25" t="s">
        <v>252</v>
      </c>
      <c r="B4058" s="26" t="s">
        <v>104</v>
      </c>
      <c r="C4058" s="27">
        <v>473978.19</v>
      </c>
      <c r="D4058" s="28">
        <v>45853</v>
      </c>
      <c r="E40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59" spans="1:5" ht="17.5" x14ac:dyDescent="0.35">
      <c r="A4059" s="25" t="s">
        <v>252</v>
      </c>
      <c r="B4059" s="26" t="s">
        <v>106</v>
      </c>
      <c r="C4059" s="27">
        <v>61823.45</v>
      </c>
      <c r="D4059" s="28">
        <v>45853</v>
      </c>
      <c r="E40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60" spans="1:5" ht="17.5" x14ac:dyDescent="0.35">
      <c r="A4060" s="25" t="s">
        <v>252</v>
      </c>
      <c r="B4060" s="26" t="s">
        <v>108</v>
      </c>
      <c r="C4060" s="27">
        <v>58812.97</v>
      </c>
      <c r="D4060" s="28">
        <v>45853</v>
      </c>
      <c r="E40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61" spans="1:5" ht="17.5" x14ac:dyDescent="0.35">
      <c r="A4061" s="25" t="s">
        <v>252</v>
      </c>
      <c r="B4061" s="26" t="s">
        <v>110</v>
      </c>
      <c r="C4061" s="27">
        <v>61823.45</v>
      </c>
      <c r="D4061" s="28">
        <v>46142</v>
      </c>
      <c r="E40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62" spans="1:5" ht="17.5" x14ac:dyDescent="0.35">
      <c r="A4062" s="25" t="s">
        <v>252</v>
      </c>
      <c r="B4062" s="26" t="s">
        <v>112</v>
      </c>
      <c r="C4062" s="27">
        <v>118073.65</v>
      </c>
      <c r="D4062" s="28">
        <v>45541</v>
      </c>
      <c r="E40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63" spans="1:5" ht="17.5" x14ac:dyDescent="0.35">
      <c r="A4063" s="25" t="s">
        <v>252</v>
      </c>
      <c r="B4063" s="26" t="s">
        <v>113</v>
      </c>
      <c r="C4063" s="27">
        <v>148571.39000000001</v>
      </c>
      <c r="D4063" s="28">
        <v>45519</v>
      </c>
      <c r="E40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64" spans="1:5" ht="17.5" x14ac:dyDescent="0.35">
      <c r="A4064" s="25" t="s">
        <v>252</v>
      </c>
      <c r="B4064" s="26" t="s">
        <v>115</v>
      </c>
      <c r="C4064" s="27">
        <v>144043.35</v>
      </c>
      <c r="D4064" s="28">
        <v>45519</v>
      </c>
      <c r="E40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65" spans="1:5" ht="17.5" x14ac:dyDescent="0.35">
      <c r="A4065" s="25" t="s">
        <v>252</v>
      </c>
      <c r="B4065" s="26" t="s">
        <v>117</v>
      </c>
      <c r="C4065" s="27">
        <v>144043.35</v>
      </c>
      <c r="D4065" s="28">
        <v>45877</v>
      </c>
      <c r="E40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66" spans="1:5" ht="17.5" x14ac:dyDescent="0.35">
      <c r="A4066" s="25" t="s">
        <v>252</v>
      </c>
      <c r="B4066" s="26" t="s">
        <v>119</v>
      </c>
      <c r="C4066" s="27">
        <v>219338.68</v>
      </c>
      <c r="D4066" s="28">
        <v>45519</v>
      </c>
      <c r="E40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67" spans="1:5" ht="17.5" x14ac:dyDescent="0.35">
      <c r="A4067" s="25" t="s">
        <v>252</v>
      </c>
      <c r="B4067" s="26" t="s">
        <v>121</v>
      </c>
      <c r="C4067" s="27">
        <v>144778.18</v>
      </c>
      <c r="D4067" s="28">
        <v>45519</v>
      </c>
      <c r="E40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68" spans="1:5" ht="17.5" x14ac:dyDescent="0.35">
      <c r="A4068" s="25" t="s">
        <v>252</v>
      </c>
      <c r="B4068" s="26" t="s">
        <v>123</v>
      </c>
      <c r="C4068" s="27">
        <v>144778.18</v>
      </c>
      <c r="D4068" s="28">
        <v>45762</v>
      </c>
      <c r="E40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69" spans="1:5" ht="17.5" x14ac:dyDescent="0.35">
      <c r="A4069" s="25" t="s">
        <v>252</v>
      </c>
      <c r="B4069" s="26" t="s">
        <v>125</v>
      </c>
      <c r="C4069" s="27">
        <v>144778.18</v>
      </c>
      <c r="D4069" s="28">
        <v>46142</v>
      </c>
      <c r="E40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70" spans="1:5" ht="17.5" x14ac:dyDescent="0.35">
      <c r="A4070" s="25" t="s">
        <v>252</v>
      </c>
      <c r="B4070" s="26" t="s">
        <v>127</v>
      </c>
      <c r="C4070" s="27">
        <v>1376777.8</v>
      </c>
      <c r="D4070" s="28">
        <v>45519</v>
      </c>
      <c r="E40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71" spans="1:5" ht="17.5" x14ac:dyDescent="0.35">
      <c r="A4071" s="25" t="s">
        <v>252</v>
      </c>
      <c r="B4071" s="26" t="s">
        <v>129</v>
      </c>
      <c r="C4071" s="27">
        <v>18505.080000000002</v>
      </c>
      <c r="D4071" s="28">
        <v>45961</v>
      </c>
      <c r="E40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72" spans="1:5" ht="17.5" x14ac:dyDescent="0.35">
      <c r="A4072" s="25" t="s">
        <v>253</v>
      </c>
      <c r="B4072" s="26" t="s">
        <v>76</v>
      </c>
      <c r="C4072" s="27">
        <v>4321.79</v>
      </c>
      <c r="D4072" s="28">
        <v>45519</v>
      </c>
      <c r="E40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73" spans="1:5" ht="17.5" x14ac:dyDescent="0.35">
      <c r="A4073" s="25" t="s">
        <v>253</v>
      </c>
      <c r="B4073" s="26" t="s">
        <v>78</v>
      </c>
      <c r="C4073" s="27">
        <v>4179.32</v>
      </c>
      <c r="D4073" s="28">
        <v>45519</v>
      </c>
      <c r="E40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74" spans="1:5" ht="17.5" x14ac:dyDescent="0.35">
      <c r="A4074" s="25" t="s">
        <v>253</v>
      </c>
      <c r="B4074" s="26" t="s">
        <v>80</v>
      </c>
      <c r="C4074" s="27">
        <v>4179.32</v>
      </c>
      <c r="D4074" s="28">
        <v>45877</v>
      </c>
      <c r="E40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75" spans="1:5" ht="17.5" x14ac:dyDescent="0.35">
      <c r="A4075" s="25" t="s">
        <v>253</v>
      </c>
      <c r="B4075" s="26" t="s">
        <v>82</v>
      </c>
      <c r="C4075" s="27">
        <v>4939.87</v>
      </c>
      <c r="D4075" s="28">
        <v>45519</v>
      </c>
      <c r="E40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76" spans="1:5" ht="17.5" x14ac:dyDescent="0.35">
      <c r="A4076" s="25" t="s">
        <v>253</v>
      </c>
      <c r="B4076" s="26" t="s">
        <v>84</v>
      </c>
      <c r="C4076" s="27">
        <v>3872.57</v>
      </c>
      <c r="D4076" s="28">
        <v>45519</v>
      </c>
      <c r="E40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77" spans="1:5" ht="17.5" x14ac:dyDescent="0.35">
      <c r="A4077" s="25" t="s">
        <v>253</v>
      </c>
      <c r="B4077" s="26" t="s">
        <v>86</v>
      </c>
      <c r="C4077" s="27">
        <v>7739</v>
      </c>
      <c r="D4077" s="28">
        <v>45877</v>
      </c>
      <c r="E40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78" spans="1:5" ht="17.5" x14ac:dyDescent="0.35">
      <c r="A4078" s="25" t="s">
        <v>253</v>
      </c>
      <c r="B4078" s="26" t="s">
        <v>70</v>
      </c>
      <c r="C4078" s="27">
        <v>11560.34</v>
      </c>
      <c r="D4078" s="28">
        <v>44880</v>
      </c>
      <c r="E40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079" spans="1:5" ht="17.5" x14ac:dyDescent="0.35">
      <c r="A4079" s="25" t="s">
        <v>253</v>
      </c>
      <c r="B4079" s="26" t="s">
        <v>71</v>
      </c>
      <c r="C4079" s="27">
        <v>12149.36</v>
      </c>
      <c r="D4079" s="28">
        <v>44925</v>
      </c>
      <c r="E40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080" spans="1:5" ht="17.5" x14ac:dyDescent="0.35">
      <c r="A4080" s="25" t="s">
        <v>253</v>
      </c>
      <c r="B4080" s="26" t="s">
        <v>72</v>
      </c>
      <c r="C4080" s="27">
        <v>10237.969999999999</v>
      </c>
      <c r="D4080" s="28">
        <v>45140</v>
      </c>
      <c r="E40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081" spans="1:5" ht="17.5" x14ac:dyDescent="0.35">
      <c r="A4081" s="25" t="s">
        <v>253</v>
      </c>
      <c r="B4081" s="26" t="s">
        <v>73</v>
      </c>
      <c r="C4081" s="27">
        <v>12949.3</v>
      </c>
      <c r="D4081" s="28">
        <v>45504</v>
      </c>
      <c r="E40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82" spans="1:5" ht="17.5" x14ac:dyDescent="0.35">
      <c r="A4082" s="25" t="s">
        <v>253</v>
      </c>
      <c r="B4082" s="26" t="s">
        <v>93</v>
      </c>
      <c r="C4082" s="27">
        <v>12949.3</v>
      </c>
      <c r="D4082" s="28">
        <v>45877</v>
      </c>
      <c r="E40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83" spans="1:5" ht="17.5" x14ac:dyDescent="0.35">
      <c r="A4083" s="25" t="s">
        <v>253</v>
      </c>
      <c r="B4083" s="26" t="s">
        <v>74</v>
      </c>
      <c r="C4083" s="27">
        <v>5751.44</v>
      </c>
      <c r="D4083" s="28">
        <v>45412</v>
      </c>
      <c r="E40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084" spans="1:5" ht="17.5" x14ac:dyDescent="0.35">
      <c r="A4084" s="25" t="s">
        <v>253</v>
      </c>
      <c r="B4084" s="26" t="s">
        <v>96</v>
      </c>
      <c r="C4084" s="27">
        <v>4115.5600000000004</v>
      </c>
      <c r="D4084" s="28">
        <v>44985</v>
      </c>
      <c r="E40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085" spans="1:5" ht="17.5" x14ac:dyDescent="0.35">
      <c r="A4085" s="25" t="s">
        <v>253</v>
      </c>
      <c r="B4085" s="26" t="s">
        <v>98</v>
      </c>
      <c r="C4085" s="27">
        <v>9601.68</v>
      </c>
      <c r="D4085" s="28">
        <v>44985</v>
      </c>
      <c r="E40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086" spans="1:5" ht="17.5" x14ac:dyDescent="0.35">
      <c r="A4086" s="25" t="s">
        <v>253</v>
      </c>
      <c r="B4086" s="26" t="s">
        <v>100</v>
      </c>
      <c r="C4086" s="27">
        <v>7223.87</v>
      </c>
      <c r="D4086" s="28">
        <v>45127</v>
      </c>
      <c r="E40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087" spans="1:5" ht="17.5" x14ac:dyDescent="0.35">
      <c r="A4087" s="25" t="s">
        <v>253</v>
      </c>
      <c r="B4087" s="26" t="s">
        <v>102</v>
      </c>
      <c r="C4087" s="27">
        <v>11318.87</v>
      </c>
      <c r="D4087" s="28">
        <v>45488</v>
      </c>
      <c r="E40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88" spans="1:5" ht="17.5" x14ac:dyDescent="0.35">
      <c r="A4088" s="25" t="s">
        <v>253</v>
      </c>
      <c r="B4088" s="26" t="s">
        <v>104</v>
      </c>
      <c r="C4088" s="27">
        <v>12523.96</v>
      </c>
      <c r="D4088" s="28">
        <v>45853</v>
      </c>
      <c r="E40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89" spans="1:5" ht="17.5" x14ac:dyDescent="0.35">
      <c r="A4089" s="25" t="s">
        <v>253</v>
      </c>
      <c r="B4089" s="26" t="s">
        <v>106</v>
      </c>
      <c r="C4089" s="27">
        <v>1633.57</v>
      </c>
      <c r="D4089" s="28">
        <v>45853</v>
      </c>
      <c r="E40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90" spans="1:5" ht="17.5" x14ac:dyDescent="0.35">
      <c r="A4090" s="25" t="s">
        <v>253</v>
      </c>
      <c r="B4090" s="26" t="s">
        <v>108</v>
      </c>
      <c r="C4090" s="27">
        <v>1554.02</v>
      </c>
      <c r="D4090" s="28">
        <v>45853</v>
      </c>
      <c r="E40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91" spans="1:5" ht="17.5" x14ac:dyDescent="0.35">
      <c r="A4091" s="25" t="s">
        <v>253</v>
      </c>
      <c r="B4091" s="26" t="s">
        <v>110</v>
      </c>
      <c r="C4091" s="27">
        <v>1633.57</v>
      </c>
      <c r="D4091" s="28">
        <v>46142</v>
      </c>
      <c r="E40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92" spans="1:5" ht="17.5" x14ac:dyDescent="0.35">
      <c r="A4092" s="25" t="s">
        <v>253</v>
      </c>
      <c r="B4092" s="26" t="s">
        <v>112</v>
      </c>
      <c r="C4092" s="27">
        <v>3119.87</v>
      </c>
      <c r="D4092" s="28">
        <v>45541</v>
      </c>
      <c r="E40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93" spans="1:5" ht="17.5" x14ac:dyDescent="0.35">
      <c r="A4093" s="25" t="s">
        <v>253</v>
      </c>
      <c r="B4093" s="26" t="s">
        <v>113</v>
      </c>
      <c r="C4093" s="27">
        <v>3925.71</v>
      </c>
      <c r="D4093" s="28">
        <v>45519</v>
      </c>
      <c r="E40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94" spans="1:5" ht="17.5" x14ac:dyDescent="0.35">
      <c r="A4094" s="25" t="s">
        <v>253</v>
      </c>
      <c r="B4094" s="26" t="s">
        <v>115</v>
      </c>
      <c r="C4094" s="27">
        <v>3806.07</v>
      </c>
      <c r="D4094" s="28">
        <v>45519</v>
      </c>
      <c r="E40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95" spans="1:5" ht="17.5" x14ac:dyDescent="0.35">
      <c r="A4095" s="25" t="s">
        <v>253</v>
      </c>
      <c r="B4095" s="26" t="s">
        <v>117</v>
      </c>
      <c r="C4095" s="27">
        <v>3806.07</v>
      </c>
      <c r="D4095" s="28">
        <v>45877</v>
      </c>
      <c r="E40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096" spans="1:5" ht="17.5" x14ac:dyDescent="0.35">
      <c r="A4096" s="25" t="s">
        <v>253</v>
      </c>
      <c r="B4096" s="26" t="s">
        <v>119</v>
      </c>
      <c r="C4096" s="27">
        <v>5795.6</v>
      </c>
      <c r="D4096" s="28">
        <v>45519</v>
      </c>
      <c r="E40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97" spans="1:5" ht="17.5" x14ac:dyDescent="0.35">
      <c r="A4097" s="25" t="s">
        <v>253</v>
      </c>
      <c r="B4097" s="26" t="s">
        <v>121</v>
      </c>
      <c r="C4097" s="27">
        <v>3825.48</v>
      </c>
      <c r="D4097" s="28">
        <v>45519</v>
      </c>
      <c r="E40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98" spans="1:5" ht="17.5" x14ac:dyDescent="0.35">
      <c r="A4098" s="25" t="s">
        <v>253</v>
      </c>
      <c r="B4098" s="26" t="s">
        <v>123</v>
      </c>
      <c r="C4098" s="27">
        <v>3825.48</v>
      </c>
      <c r="D4098" s="28">
        <v>45762</v>
      </c>
      <c r="E40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099" spans="1:5" ht="17.5" x14ac:dyDescent="0.35">
      <c r="A4099" s="25" t="s">
        <v>253</v>
      </c>
      <c r="B4099" s="26" t="s">
        <v>125</v>
      </c>
      <c r="C4099" s="27">
        <v>3825.48</v>
      </c>
      <c r="D4099" s="28">
        <v>46142</v>
      </c>
      <c r="E40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00" spans="1:5" ht="17.5" x14ac:dyDescent="0.35">
      <c r="A4100" s="25" t="s">
        <v>253</v>
      </c>
      <c r="B4100" s="26" t="s">
        <v>127</v>
      </c>
      <c r="C4100" s="27">
        <v>36378.69</v>
      </c>
      <c r="D4100" s="28">
        <v>45519</v>
      </c>
      <c r="E41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01" spans="1:5" ht="17.5" x14ac:dyDescent="0.35">
      <c r="A4101" s="25" t="s">
        <v>253</v>
      </c>
      <c r="B4101" s="26" t="s">
        <v>129</v>
      </c>
      <c r="C4101" s="27">
        <v>488.96</v>
      </c>
      <c r="D4101" s="28">
        <v>45961</v>
      </c>
      <c r="E41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02" spans="1:5" ht="17.5" x14ac:dyDescent="0.35">
      <c r="A4102" s="25" t="s">
        <v>254</v>
      </c>
      <c r="B4102" s="26" t="s">
        <v>76</v>
      </c>
      <c r="C4102" s="27">
        <v>4414.41</v>
      </c>
      <c r="D4102" s="28">
        <v>45519</v>
      </c>
      <c r="E41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03" spans="1:5" ht="17.5" x14ac:dyDescent="0.35">
      <c r="A4103" s="25" t="s">
        <v>254</v>
      </c>
      <c r="B4103" s="26" t="s">
        <v>77</v>
      </c>
      <c r="C4103" s="27">
        <v>1201.68</v>
      </c>
      <c r="D4103" s="28">
        <v>45519</v>
      </c>
      <c r="E41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04" spans="1:5" ht="17.5" x14ac:dyDescent="0.35">
      <c r="A4104" s="25" t="s">
        <v>254</v>
      </c>
      <c r="B4104" s="26" t="s">
        <v>78</v>
      </c>
      <c r="C4104" s="27">
        <v>4268.8900000000003</v>
      </c>
      <c r="D4104" s="28">
        <v>45519</v>
      </c>
      <c r="E41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05" spans="1:5" ht="17.5" x14ac:dyDescent="0.35">
      <c r="A4105" s="25" t="s">
        <v>254</v>
      </c>
      <c r="B4105" s="26" t="s">
        <v>79</v>
      </c>
      <c r="C4105" s="27">
        <v>1162.07</v>
      </c>
      <c r="D4105" s="28">
        <v>45519</v>
      </c>
      <c r="E41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06" spans="1:5" ht="17.5" x14ac:dyDescent="0.35">
      <c r="A4106" s="25" t="s">
        <v>254</v>
      </c>
      <c r="B4106" s="26" t="s">
        <v>80</v>
      </c>
      <c r="C4106" s="27">
        <v>4268.8900000000003</v>
      </c>
      <c r="D4106" s="28">
        <v>45877</v>
      </c>
      <c r="E41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07" spans="1:5" ht="17.5" x14ac:dyDescent="0.35">
      <c r="A4107" s="25" t="s">
        <v>254</v>
      </c>
      <c r="B4107" s="26" t="s">
        <v>81</v>
      </c>
      <c r="C4107" s="27">
        <v>1162.07</v>
      </c>
      <c r="D4107" s="28">
        <v>45877</v>
      </c>
      <c r="E41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08" spans="1:5" ht="17.5" x14ac:dyDescent="0.35">
      <c r="A4108" s="25" t="s">
        <v>254</v>
      </c>
      <c r="B4108" s="26" t="s">
        <v>82</v>
      </c>
      <c r="C4108" s="27">
        <v>5045.74</v>
      </c>
      <c r="D4108" s="28">
        <v>45519</v>
      </c>
      <c r="E41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09" spans="1:5" ht="17.5" x14ac:dyDescent="0.35">
      <c r="A4109" s="25" t="s">
        <v>254</v>
      </c>
      <c r="B4109" s="26" t="s">
        <v>83</v>
      </c>
      <c r="C4109" s="27">
        <v>1322.69</v>
      </c>
      <c r="D4109" s="28">
        <v>45519</v>
      </c>
      <c r="E41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10" spans="1:5" ht="17.5" x14ac:dyDescent="0.35">
      <c r="A4110" s="25" t="s">
        <v>254</v>
      </c>
      <c r="B4110" s="26" t="s">
        <v>84</v>
      </c>
      <c r="C4110" s="27">
        <v>3955.57</v>
      </c>
      <c r="D4110" s="28">
        <v>45519</v>
      </c>
      <c r="E41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11" spans="1:5" ht="17.5" x14ac:dyDescent="0.35">
      <c r="A4111" s="25" t="s">
        <v>254</v>
      </c>
      <c r="B4111" s="26" t="s">
        <v>85</v>
      </c>
      <c r="C4111" s="27">
        <v>1036.9100000000001</v>
      </c>
      <c r="D4111" s="28">
        <v>45519</v>
      </c>
      <c r="E41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12" spans="1:5" ht="17.5" x14ac:dyDescent="0.35">
      <c r="A4112" s="25" t="s">
        <v>254</v>
      </c>
      <c r="B4112" s="26" t="s">
        <v>86</v>
      </c>
      <c r="C4112" s="27">
        <v>7904.86</v>
      </c>
      <c r="D4112" s="28">
        <v>45877</v>
      </c>
      <c r="E41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13" spans="1:5" ht="17.5" x14ac:dyDescent="0.35">
      <c r="A4113" s="25" t="s">
        <v>254</v>
      </c>
      <c r="B4113" s="26" t="s">
        <v>87</v>
      </c>
      <c r="C4113" s="27">
        <v>2072.1799999999998</v>
      </c>
      <c r="D4113" s="28">
        <v>45877</v>
      </c>
      <c r="E41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14" spans="1:5" ht="17.5" x14ac:dyDescent="0.35">
      <c r="A4114" s="25" t="s">
        <v>254</v>
      </c>
      <c r="B4114" s="26" t="s">
        <v>70</v>
      </c>
      <c r="C4114" s="27">
        <v>11808.1</v>
      </c>
      <c r="D4114" s="28">
        <v>44880</v>
      </c>
      <c r="E41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115" spans="1:5" ht="17.5" x14ac:dyDescent="0.35">
      <c r="A4115" s="25" t="s">
        <v>254</v>
      </c>
      <c r="B4115" s="26" t="s">
        <v>88</v>
      </c>
      <c r="C4115" s="27">
        <v>2648.27</v>
      </c>
      <c r="D4115" s="28">
        <v>44880</v>
      </c>
      <c r="E41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116" spans="1:5" ht="17.5" x14ac:dyDescent="0.35">
      <c r="A4116" s="25" t="s">
        <v>254</v>
      </c>
      <c r="B4116" s="26" t="s">
        <v>71</v>
      </c>
      <c r="C4116" s="27">
        <v>12409.74</v>
      </c>
      <c r="D4116" s="28">
        <v>44925</v>
      </c>
      <c r="E41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117" spans="1:5" ht="17.5" x14ac:dyDescent="0.35">
      <c r="A4117" s="25" t="s">
        <v>254</v>
      </c>
      <c r="B4117" s="26" t="s">
        <v>89</v>
      </c>
      <c r="C4117" s="27">
        <v>2783.2</v>
      </c>
      <c r="D4117" s="28">
        <v>44925</v>
      </c>
      <c r="E41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118" spans="1:5" ht="17.5" x14ac:dyDescent="0.35">
      <c r="A4118" s="25" t="s">
        <v>254</v>
      </c>
      <c r="B4118" s="26" t="s">
        <v>72</v>
      </c>
      <c r="C4118" s="27">
        <v>10457.39</v>
      </c>
      <c r="D4118" s="28">
        <v>45139</v>
      </c>
      <c r="E41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119" spans="1:5" ht="17.5" x14ac:dyDescent="0.35">
      <c r="A4119" s="25" t="s">
        <v>254</v>
      </c>
      <c r="B4119" s="26" t="s">
        <v>90</v>
      </c>
      <c r="C4119" s="27">
        <v>2345.34</v>
      </c>
      <c r="D4119" s="28">
        <v>45139</v>
      </c>
      <c r="E41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120" spans="1:5" ht="17.5" x14ac:dyDescent="0.35">
      <c r="A4120" s="25" t="s">
        <v>254</v>
      </c>
      <c r="B4120" s="26" t="s">
        <v>73</v>
      </c>
      <c r="C4120" s="27">
        <v>13226.83</v>
      </c>
      <c r="D4120" s="28">
        <v>45504</v>
      </c>
      <c r="E41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21" spans="1:5" ht="17.5" x14ac:dyDescent="0.35">
      <c r="A4121" s="25" t="s">
        <v>254</v>
      </c>
      <c r="B4121" s="26" t="s">
        <v>91</v>
      </c>
      <c r="C4121" s="27">
        <v>19592.400000000001</v>
      </c>
      <c r="D4121" s="28">
        <v>45504</v>
      </c>
      <c r="E41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22" spans="1:5" ht="17.5" x14ac:dyDescent="0.35">
      <c r="A4122" s="25" t="s">
        <v>254</v>
      </c>
      <c r="B4122" s="26" t="s">
        <v>92</v>
      </c>
      <c r="C4122" s="27">
        <v>2021.23</v>
      </c>
      <c r="D4122" s="28">
        <v>45504</v>
      </c>
      <c r="E41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23" spans="1:5" ht="17.5" x14ac:dyDescent="0.35">
      <c r="A4123" s="25" t="s">
        <v>254</v>
      </c>
      <c r="B4123" s="26" t="s">
        <v>93</v>
      </c>
      <c r="C4123" s="27">
        <v>13226.83</v>
      </c>
      <c r="D4123" s="28">
        <v>45877</v>
      </c>
      <c r="E41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24" spans="1:5" ht="17.5" x14ac:dyDescent="0.35">
      <c r="A4124" s="25" t="s">
        <v>254</v>
      </c>
      <c r="B4124" s="26" t="s">
        <v>94</v>
      </c>
      <c r="C4124" s="27">
        <v>2966.45</v>
      </c>
      <c r="D4124" s="28">
        <v>45877</v>
      </c>
      <c r="E41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25" spans="1:5" ht="17.5" x14ac:dyDescent="0.35">
      <c r="A4125" s="25" t="s">
        <v>254</v>
      </c>
      <c r="B4125" s="26" t="s">
        <v>74</v>
      </c>
      <c r="C4125" s="27">
        <v>5874.71</v>
      </c>
      <c r="D4125" s="28">
        <v>45412</v>
      </c>
      <c r="E41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126" spans="1:5" ht="17.5" x14ac:dyDescent="0.35">
      <c r="A4126" s="25" t="s">
        <v>254</v>
      </c>
      <c r="B4126" s="26" t="s">
        <v>95</v>
      </c>
      <c r="C4126" s="27">
        <v>1317.55</v>
      </c>
      <c r="D4126" s="28">
        <v>45412</v>
      </c>
      <c r="E41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127" spans="1:5" ht="17.5" x14ac:dyDescent="0.35">
      <c r="A4127" s="25" t="s">
        <v>254</v>
      </c>
      <c r="B4127" s="26" t="s">
        <v>96</v>
      </c>
      <c r="C4127" s="27">
        <v>4203.76</v>
      </c>
      <c r="D4127" s="28">
        <v>44985</v>
      </c>
      <c r="E41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128" spans="1:5" ht="17.5" x14ac:dyDescent="0.35">
      <c r="A4128" s="25" t="s">
        <v>254</v>
      </c>
      <c r="B4128" s="26" t="s">
        <v>97</v>
      </c>
      <c r="C4128" s="27">
        <v>942.8</v>
      </c>
      <c r="D4128" s="28">
        <v>44985</v>
      </c>
      <c r="E41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129" spans="1:5" ht="17.5" x14ac:dyDescent="0.35">
      <c r="A4129" s="25" t="s">
        <v>254</v>
      </c>
      <c r="B4129" s="26" t="s">
        <v>98</v>
      </c>
      <c r="C4129" s="27">
        <v>9807.4599999999991</v>
      </c>
      <c r="D4129" s="28">
        <v>44985</v>
      </c>
      <c r="E41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130" spans="1:5" ht="17.5" x14ac:dyDescent="0.35">
      <c r="A4130" s="25" t="s">
        <v>254</v>
      </c>
      <c r="B4130" s="26" t="s">
        <v>99</v>
      </c>
      <c r="C4130" s="27">
        <v>2199.5700000000002</v>
      </c>
      <c r="D4130" s="28">
        <v>44985</v>
      </c>
      <c r="E41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131" spans="1:5" ht="17.5" x14ac:dyDescent="0.35">
      <c r="A4131" s="25" t="s">
        <v>254</v>
      </c>
      <c r="B4131" s="26" t="s">
        <v>100</v>
      </c>
      <c r="C4131" s="27">
        <v>7378.69</v>
      </c>
      <c r="D4131" s="28">
        <v>45127</v>
      </c>
      <c r="E41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132" spans="1:5" ht="17.5" x14ac:dyDescent="0.35">
      <c r="A4132" s="25" t="s">
        <v>254</v>
      </c>
      <c r="B4132" s="26" t="s">
        <v>101</v>
      </c>
      <c r="C4132" s="27">
        <v>1654.86</v>
      </c>
      <c r="D4132" s="28">
        <v>45127</v>
      </c>
      <c r="E41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133" spans="1:5" ht="17.5" x14ac:dyDescent="0.35">
      <c r="A4133" s="25" t="s">
        <v>254</v>
      </c>
      <c r="B4133" s="26" t="s">
        <v>102</v>
      </c>
      <c r="C4133" s="27">
        <v>11561.45</v>
      </c>
      <c r="D4133" s="28">
        <v>45488</v>
      </c>
      <c r="E41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34" spans="1:5" ht="17.5" x14ac:dyDescent="0.35">
      <c r="A4134" s="25" t="s">
        <v>254</v>
      </c>
      <c r="B4134" s="26" t="s">
        <v>103</v>
      </c>
      <c r="C4134" s="27">
        <v>2592.9499999999998</v>
      </c>
      <c r="D4134" s="28">
        <v>45488</v>
      </c>
      <c r="E41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35" spans="1:5" ht="17.5" x14ac:dyDescent="0.35">
      <c r="A4135" s="25" t="s">
        <v>254</v>
      </c>
      <c r="B4135" s="26" t="s">
        <v>104</v>
      </c>
      <c r="C4135" s="27">
        <v>12792.37</v>
      </c>
      <c r="D4135" s="28">
        <v>45853</v>
      </c>
      <c r="E41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36" spans="1:5" ht="17.5" x14ac:dyDescent="0.35">
      <c r="A4136" s="25" t="s">
        <v>254</v>
      </c>
      <c r="B4136" s="26" t="s">
        <v>105</v>
      </c>
      <c r="C4136" s="27">
        <v>2869.02</v>
      </c>
      <c r="D4136" s="28">
        <v>45853</v>
      </c>
      <c r="E41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37" spans="1:5" ht="17.5" x14ac:dyDescent="0.35">
      <c r="A4137" s="25" t="s">
        <v>254</v>
      </c>
      <c r="B4137" s="26" t="s">
        <v>106</v>
      </c>
      <c r="C4137" s="27">
        <v>1668.58</v>
      </c>
      <c r="D4137" s="28">
        <v>45853</v>
      </c>
      <c r="E41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38" spans="1:5" ht="17.5" x14ac:dyDescent="0.35">
      <c r="A4138" s="25" t="s">
        <v>254</v>
      </c>
      <c r="B4138" s="26" t="s">
        <v>107</v>
      </c>
      <c r="C4138" s="27">
        <v>437.4</v>
      </c>
      <c r="D4138" s="28">
        <v>45853</v>
      </c>
      <c r="E41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39" spans="1:5" ht="17.5" x14ac:dyDescent="0.35">
      <c r="A4139" s="25" t="s">
        <v>254</v>
      </c>
      <c r="B4139" s="26" t="s">
        <v>108</v>
      </c>
      <c r="C4139" s="27">
        <v>1587.32</v>
      </c>
      <c r="D4139" s="28">
        <v>45853</v>
      </c>
      <c r="E41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40" spans="1:5" ht="17.5" x14ac:dyDescent="0.35">
      <c r="A4140" s="25" t="s">
        <v>254</v>
      </c>
      <c r="B4140" s="26" t="s">
        <v>109</v>
      </c>
      <c r="C4140" s="27">
        <v>416.1</v>
      </c>
      <c r="D4140" s="28">
        <v>45853</v>
      </c>
      <c r="E41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41" spans="1:5" ht="17.5" x14ac:dyDescent="0.35">
      <c r="A4141" s="25" t="s">
        <v>254</v>
      </c>
      <c r="B4141" s="26" t="s">
        <v>110</v>
      </c>
      <c r="C4141" s="27">
        <v>1668.58</v>
      </c>
      <c r="D4141" s="28">
        <v>46142</v>
      </c>
      <c r="E41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42" spans="1:5" ht="17.5" x14ac:dyDescent="0.35">
      <c r="A4142" s="25" t="s">
        <v>254</v>
      </c>
      <c r="B4142" s="26" t="s">
        <v>111</v>
      </c>
      <c r="C4142" s="27">
        <v>437.4</v>
      </c>
      <c r="D4142" s="28">
        <v>46142</v>
      </c>
      <c r="E41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43" spans="1:5" ht="17.5" x14ac:dyDescent="0.35">
      <c r="A4143" s="25" t="s">
        <v>254</v>
      </c>
      <c r="B4143" s="26" t="s">
        <v>112</v>
      </c>
      <c r="C4143" s="27">
        <v>4022.1</v>
      </c>
      <c r="D4143" s="28">
        <v>45546</v>
      </c>
      <c r="E41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44" spans="1:5" ht="17.5" x14ac:dyDescent="0.35">
      <c r="A4144" s="25" t="s">
        <v>254</v>
      </c>
      <c r="B4144" s="26" t="s">
        <v>113</v>
      </c>
      <c r="C4144" s="27">
        <v>4009.85</v>
      </c>
      <c r="D4144" s="28">
        <v>45519</v>
      </c>
      <c r="E41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45" spans="1:5" ht="17.5" x14ac:dyDescent="0.35">
      <c r="A4145" s="25" t="s">
        <v>254</v>
      </c>
      <c r="B4145" s="26" t="s">
        <v>114</v>
      </c>
      <c r="C4145" s="27">
        <v>1091.55</v>
      </c>
      <c r="D4145" s="28">
        <v>45519</v>
      </c>
      <c r="E41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46" spans="1:5" ht="17.5" x14ac:dyDescent="0.35">
      <c r="A4146" s="25" t="s">
        <v>254</v>
      </c>
      <c r="B4146" s="26" t="s">
        <v>115</v>
      </c>
      <c r="C4146" s="27">
        <v>3887.64</v>
      </c>
      <c r="D4146" s="28">
        <v>45519</v>
      </c>
      <c r="E41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47" spans="1:5" ht="17.5" x14ac:dyDescent="0.35">
      <c r="A4147" s="25" t="s">
        <v>254</v>
      </c>
      <c r="B4147" s="26" t="s">
        <v>116</v>
      </c>
      <c r="C4147" s="27">
        <v>1058.28</v>
      </c>
      <c r="D4147" s="28">
        <v>45519</v>
      </c>
      <c r="E41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48" spans="1:5" ht="17.5" x14ac:dyDescent="0.35">
      <c r="A4148" s="25" t="s">
        <v>254</v>
      </c>
      <c r="B4148" s="26" t="s">
        <v>117</v>
      </c>
      <c r="C4148" s="27">
        <v>3887.64</v>
      </c>
      <c r="D4148" s="28">
        <v>45877</v>
      </c>
      <c r="E41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49" spans="1:5" ht="17.5" x14ac:dyDescent="0.35">
      <c r="A4149" s="25" t="s">
        <v>254</v>
      </c>
      <c r="B4149" s="26" t="s">
        <v>118</v>
      </c>
      <c r="C4149" s="27">
        <v>1058.28</v>
      </c>
      <c r="D4149" s="28">
        <v>45877</v>
      </c>
      <c r="E41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50" spans="1:5" ht="17.5" x14ac:dyDescent="0.35">
      <c r="A4150" s="25" t="s">
        <v>254</v>
      </c>
      <c r="B4150" s="26" t="s">
        <v>119</v>
      </c>
      <c r="C4150" s="27">
        <v>5919.81</v>
      </c>
      <c r="D4150" s="28">
        <v>45519</v>
      </c>
      <c r="E41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51" spans="1:5" ht="17.5" x14ac:dyDescent="0.35">
      <c r="A4151" s="25" t="s">
        <v>254</v>
      </c>
      <c r="B4151" s="26" t="s">
        <v>120</v>
      </c>
      <c r="C4151" s="27">
        <v>1551.82</v>
      </c>
      <c r="D4151" s="28">
        <v>45519</v>
      </c>
      <c r="E41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52" spans="1:5" ht="17.5" x14ac:dyDescent="0.35">
      <c r="A4152" s="25" t="s">
        <v>254</v>
      </c>
      <c r="B4152" s="26" t="s">
        <v>121</v>
      </c>
      <c r="C4152" s="27">
        <v>3907.47</v>
      </c>
      <c r="D4152" s="28">
        <v>45519</v>
      </c>
      <c r="E41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53" spans="1:5" ht="17.5" x14ac:dyDescent="0.35">
      <c r="A4153" s="25" t="s">
        <v>254</v>
      </c>
      <c r="B4153" s="26" t="s">
        <v>122</v>
      </c>
      <c r="C4153" s="27">
        <v>1024.3</v>
      </c>
      <c r="D4153" s="28">
        <v>45519</v>
      </c>
      <c r="E41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54" spans="1:5" ht="17.5" x14ac:dyDescent="0.35">
      <c r="A4154" s="25" t="s">
        <v>254</v>
      </c>
      <c r="B4154" s="26" t="s">
        <v>123</v>
      </c>
      <c r="C4154" s="27">
        <v>3907.47</v>
      </c>
      <c r="D4154" s="28">
        <v>45762</v>
      </c>
      <c r="E41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55" spans="1:5" ht="17.5" x14ac:dyDescent="0.35">
      <c r="A4155" s="25" t="s">
        <v>254</v>
      </c>
      <c r="B4155" s="26" t="s">
        <v>124</v>
      </c>
      <c r="C4155" s="27">
        <v>1024.3</v>
      </c>
      <c r="D4155" s="28">
        <v>45762</v>
      </c>
      <c r="E41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56" spans="1:5" ht="17.5" x14ac:dyDescent="0.35">
      <c r="A4156" s="25" t="s">
        <v>254</v>
      </c>
      <c r="B4156" s="26" t="s">
        <v>125</v>
      </c>
      <c r="C4156" s="27">
        <v>3907.47</v>
      </c>
      <c r="D4156" s="28">
        <v>46142</v>
      </c>
      <c r="E41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57" spans="1:5" ht="17.5" x14ac:dyDescent="0.35">
      <c r="A4157" s="25" t="s">
        <v>254</v>
      </c>
      <c r="B4157" s="26" t="s">
        <v>126</v>
      </c>
      <c r="C4157" s="27">
        <v>1024.3</v>
      </c>
      <c r="D4157" s="28">
        <v>46142</v>
      </c>
      <c r="E41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58" spans="1:5" ht="17.5" x14ac:dyDescent="0.35">
      <c r="A4158" s="25" t="s">
        <v>254</v>
      </c>
      <c r="B4158" s="26" t="s">
        <v>127</v>
      </c>
      <c r="C4158" s="27">
        <v>37158.35</v>
      </c>
      <c r="D4158" s="28">
        <v>45519</v>
      </c>
      <c r="E41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59" spans="1:5" ht="17.5" x14ac:dyDescent="0.35">
      <c r="A4159" s="25" t="s">
        <v>254</v>
      </c>
      <c r="B4159" s="26" t="s">
        <v>128</v>
      </c>
      <c r="C4159" s="27">
        <v>9740.67</v>
      </c>
      <c r="D4159" s="28">
        <v>45519</v>
      </c>
      <c r="E41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60" spans="1:5" ht="17.5" x14ac:dyDescent="0.35">
      <c r="A4160" s="25" t="s">
        <v>254</v>
      </c>
      <c r="B4160" s="26" t="s">
        <v>129</v>
      </c>
      <c r="C4160" s="27">
        <v>499.44</v>
      </c>
      <c r="D4160" s="28">
        <v>45961</v>
      </c>
      <c r="E41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61" spans="1:5" ht="17.5" x14ac:dyDescent="0.35">
      <c r="A4161" s="25" t="s">
        <v>254</v>
      </c>
      <c r="B4161" s="26" t="s">
        <v>130</v>
      </c>
      <c r="C4161" s="27">
        <v>130.91999999999999</v>
      </c>
      <c r="D4161" s="28">
        <v>45961</v>
      </c>
      <c r="E41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62" spans="1:5" ht="17.5" x14ac:dyDescent="0.35">
      <c r="A4162" s="25" t="s">
        <v>255</v>
      </c>
      <c r="B4162" s="26" t="s">
        <v>70</v>
      </c>
      <c r="C4162" s="27">
        <v>2671.76</v>
      </c>
      <c r="D4162" s="28">
        <v>44880</v>
      </c>
      <c r="E41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163" spans="1:5" ht="17.5" x14ac:dyDescent="0.35">
      <c r="A4163" s="25" t="s">
        <v>255</v>
      </c>
      <c r="B4163" s="26" t="s">
        <v>71</v>
      </c>
      <c r="C4163" s="27">
        <v>2807.89</v>
      </c>
      <c r="D4163" s="28">
        <v>44925</v>
      </c>
      <c r="E41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164" spans="1:5" ht="17.5" x14ac:dyDescent="0.35">
      <c r="A4164" s="25" t="s">
        <v>255</v>
      </c>
      <c r="B4164" s="26" t="s">
        <v>96</v>
      </c>
      <c r="C4164" s="27">
        <v>951.16</v>
      </c>
      <c r="D4164" s="28">
        <v>44985</v>
      </c>
      <c r="E41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165" spans="1:5" ht="17.5" x14ac:dyDescent="0.35">
      <c r="A4165" s="25" t="s">
        <v>255</v>
      </c>
      <c r="B4165" s="26" t="s">
        <v>98</v>
      </c>
      <c r="C4165" s="27">
        <v>2219.08</v>
      </c>
      <c r="D4165" s="28">
        <v>44985</v>
      </c>
      <c r="E41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166" spans="1:5" ht="17.5" x14ac:dyDescent="0.35">
      <c r="A4166" s="25" t="s">
        <v>256</v>
      </c>
      <c r="B4166" s="26" t="s">
        <v>76</v>
      </c>
      <c r="C4166" s="27">
        <v>9238.07</v>
      </c>
      <c r="D4166" s="28">
        <v>45519</v>
      </c>
      <c r="E41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67" spans="1:5" ht="17.5" x14ac:dyDescent="0.35">
      <c r="A4167" s="25" t="s">
        <v>256</v>
      </c>
      <c r="B4167" s="26" t="s">
        <v>78</v>
      </c>
      <c r="C4167" s="27">
        <v>8933.5400000000009</v>
      </c>
      <c r="D4167" s="28">
        <v>45519</v>
      </c>
      <c r="E41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68" spans="1:5" ht="17.5" x14ac:dyDescent="0.35">
      <c r="A4168" s="25" t="s">
        <v>256</v>
      </c>
      <c r="B4168" s="26" t="s">
        <v>80</v>
      </c>
      <c r="C4168" s="27">
        <v>8933.5400000000009</v>
      </c>
      <c r="D4168" s="28">
        <v>45877</v>
      </c>
      <c r="E41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69" spans="1:5" ht="17.5" x14ac:dyDescent="0.35">
      <c r="A4169" s="25" t="s">
        <v>256</v>
      </c>
      <c r="B4169" s="26" t="s">
        <v>82</v>
      </c>
      <c r="C4169" s="27">
        <v>10559.26</v>
      </c>
      <c r="D4169" s="28">
        <v>45519</v>
      </c>
      <c r="E41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70" spans="1:5" ht="17.5" x14ac:dyDescent="0.35">
      <c r="A4170" s="25" t="s">
        <v>256</v>
      </c>
      <c r="B4170" s="26" t="s">
        <v>84</v>
      </c>
      <c r="C4170" s="27">
        <v>8277.84</v>
      </c>
      <c r="D4170" s="28">
        <v>45519</v>
      </c>
      <c r="E41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71" spans="1:5" ht="17.5" x14ac:dyDescent="0.35">
      <c r="A4171" s="25" t="s">
        <v>256</v>
      </c>
      <c r="B4171" s="26" t="s">
        <v>86</v>
      </c>
      <c r="C4171" s="27">
        <v>16542.57</v>
      </c>
      <c r="D4171" s="28">
        <v>45877</v>
      </c>
      <c r="E41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72" spans="1:5" ht="17.5" x14ac:dyDescent="0.35">
      <c r="A4172" s="25" t="s">
        <v>256</v>
      </c>
      <c r="B4172" s="26" t="s">
        <v>70</v>
      </c>
      <c r="C4172" s="27">
        <v>24710.92</v>
      </c>
      <c r="D4172" s="28">
        <v>44880</v>
      </c>
      <c r="E41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173" spans="1:5" ht="17.5" x14ac:dyDescent="0.35">
      <c r="A4173" s="25" t="s">
        <v>256</v>
      </c>
      <c r="B4173" s="26" t="s">
        <v>71</v>
      </c>
      <c r="C4173" s="27">
        <v>25969.97</v>
      </c>
      <c r="D4173" s="28">
        <v>44925</v>
      </c>
      <c r="E41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174" spans="1:5" ht="17.5" x14ac:dyDescent="0.35">
      <c r="A4174" s="25" t="s">
        <v>256</v>
      </c>
      <c r="B4174" s="26" t="s">
        <v>72</v>
      </c>
      <c r="C4174" s="27">
        <v>21884.27</v>
      </c>
      <c r="D4174" s="28">
        <v>45140</v>
      </c>
      <c r="E41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175" spans="1:5" ht="17.5" x14ac:dyDescent="0.35">
      <c r="A4175" s="25" t="s">
        <v>256</v>
      </c>
      <c r="B4175" s="26" t="s">
        <v>73</v>
      </c>
      <c r="C4175" s="27">
        <v>27679.9</v>
      </c>
      <c r="D4175" s="28">
        <v>45504</v>
      </c>
      <c r="E41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76" spans="1:5" ht="17.5" x14ac:dyDescent="0.35">
      <c r="A4176" s="25" t="s">
        <v>256</v>
      </c>
      <c r="B4176" s="26" t="s">
        <v>93</v>
      </c>
      <c r="C4176" s="27">
        <v>27679.9</v>
      </c>
      <c r="D4176" s="28">
        <v>45877</v>
      </c>
      <c r="E41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77" spans="1:5" ht="17.5" x14ac:dyDescent="0.35">
      <c r="A4177" s="25" t="s">
        <v>256</v>
      </c>
      <c r="B4177" s="26" t="s">
        <v>74</v>
      </c>
      <c r="C4177" s="27">
        <v>12294.05</v>
      </c>
      <c r="D4177" s="28">
        <v>45412</v>
      </c>
      <c r="E41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178" spans="1:5" ht="17.5" x14ac:dyDescent="0.35">
      <c r="A4178" s="25" t="s">
        <v>256</v>
      </c>
      <c r="B4178" s="26" t="s">
        <v>96</v>
      </c>
      <c r="C4178" s="27">
        <v>8797.25</v>
      </c>
      <c r="D4178" s="28">
        <v>44985</v>
      </c>
      <c r="E41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179" spans="1:5" ht="17.5" x14ac:dyDescent="0.35">
      <c r="A4179" s="25" t="s">
        <v>256</v>
      </c>
      <c r="B4179" s="26" t="s">
        <v>98</v>
      </c>
      <c r="C4179" s="27">
        <v>20524.150000000001</v>
      </c>
      <c r="D4179" s="28">
        <v>44985</v>
      </c>
      <c r="E41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180" spans="1:5" ht="17.5" x14ac:dyDescent="0.35">
      <c r="A4180" s="25" t="s">
        <v>256</v>
      </c>
      <c r="B4180" s="26" t="s">
        <v>100</v>
      </c>
      <c r="C4180" s="27">
        <v>15441.45</v>
      </c>
      <c r="D4180" s="28">
        <v>45127</v>
      </c>
      <c r="E41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181" spans="1:5" ht="17.5" x14ac:dyDescent="0.35">
      <c r="A4181" s="25" t="s">
        <v>256</v>
      </c>
      <c r="B4181" s="26" t="s">
        <v>102</v>
      </c>
      <c r="C4181" s="27">
        <v>24194.75</v>
      </c>
      <c r="D4181" s="28">
        <v>45488</v>
      </c>
      <c r="E41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82" spans="1:5" ht="17.5" x14ac:dyDescent="0.35">
      <c r="A4182" s="25" t="s">
        <v>256</v>
      </c>
      <c r="B4182" s="26" t="s">
        <v>104</v>
      </c>
      <c r="C4182" s="27">
        <v>26770.7</v>
      </c>
      <c r="D4182" s="28">
        <v>45853</v>
      </c>
      <c r="E41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83" spans="1:5" ht="17.5" x14ac:dyDescent="0.35">
      <c r="A4183" s="25" t="s">
        <v>256</v>
      </c>
      <c r="B4183" s="26" t="s">
        <v>106</v>
      </c>
      <c r="C4183" s="27">
        <v>3491.84</v>
      </c>
      <c r="D4183" s="28">
        <v>45853</v>
      </c>
      <c r="E41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84" spans="1:5" ht="17.5" x14ac:dyDescent="0.35">
      <c r="A4184" s="25" t="s">
        <v>256</v>
      </c>
      <c r="B4184" s="26" t="s">
        <v>108</v>
      </c>
      <c r="C4184" s="27">
        <v>3321.81</v>
      </c>
      <c r="D4184" s="28">
        <v>45853</v>
      </c>
      <c r="E41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85" spans="1:5" ht="17.5" x14ac:dyDescent="0.35">
      <c r="A4185" s="25" t="s">
        <v>256</v>
      </c>
      <c r="B4185" s="26" t="s">
        <v>110</v>
      </c>
      <c r="C4185" s="27">
        <v>3491.84</v>
      </c>
      <c r="D4185" s="28">
        <v>46142</v>
      </c>
      <c r="E41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86" spans="1:5" ht="17.5" x14ac:dyDescent="0.35">
      <c r="A4186" s="25" t="s">
        <v>256</v>
      </c>
      <c r="B4186" s="26" t="s">
        <v>112</v>
      </c>
      <c r="C4186" s="27">
        <v>6668.9</v>
      </c>
      <c r="D4186" s="28">
        <v>45541</v>
      </c>
      <c r="E41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87" spans="1:5" ht="17.5" x14ac:dyDescent="0.35">
      <c r="A4187" s="25" t="s">
        <v>256</v>
      </c>
      <c r="B4187" s="26" t="s">
        <v>113</v>
      </c>
      <c r="C4187" s="27">
        <v>8391.44</v>
      </c>
      <c r="D4187" s="28">
        <v>45519</v>
      </c>
      <c r="E41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88" spans="1:5" ht="17.5" x14ac:dyDescent="0.35">
      <c r="A4188" s="25" t="s">
        <v>256</v>
      </c>
      <c r="B4188" s="26" t="s">
        <v>115</v>
      </c>
      <c r="C4188" s="27">
        <v>8135.69</v>
      </c>
      <c r="D4188" s="28">
        <v>45519</v>
      </c>
      <c r="E41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89" spans="1:5" ht="17.5" x14ac:dyDescent="0.35">
      <c r="A4189" s="25" t="s">
        <v>256</v>
      </c>
      <c r="B4189" s="26" t="s">
        <v>117</v>
      </c>
      <c r="C4189" s="27">
        <v>8135.69</v>
      </c>
      <c r="D4189" s="28">
        <v>45877</v>
      </c>
      <c r="E41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90" spans="1:5" ht="17.5" x14ac:dyDescent="0.35">
      <c r="A4190" s="25" t="s">
        <v>256</v>
      </c>
      <c r="B4190" s="26" t="s">
        <v>119</v>
      </c>
      <c r="C4190" s="27">
        <v>12388.44</v>
      </c>
      <c r="D4190" s="28">
        <v>45519</v>
      </c>
      <c r="E41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91" spans="1:5" ht="17.5" x14ac:dyDescent="0.35">
      <c r="A4191" s="25" t="s">
        <v>256</v>
      </c>
      <c r="B4191" s="26" t="s">
        <v>121</v>
      </c>
      <c r="C4191" s="27">
        <v>8177.2</v>
      </c>
      <c r="D4191" s="28">
        <v>45519</v>
      </c>
      <c r="E41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92" spans="1:5" ht="17.5" x14ac:dyDescent="0.35">
      <c r="A4192" s="25" t="s">
        <v>256</v>
      </c>
      <c r="B4192" s="26" t="s">
        <v>123</v>
      </c>
      <c r="C4192" s="27">
        <v>8177.2</v>
      </c>
      <c r="D4192" s="28">
        <v>45762</v>
      </c>
      <c r="E41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93" spans="1:5" ht="17.5" x14ac:dyDescent="0.35">
      <c r="A4193" s="25" t="s">
        <v>256</v>
      </c>
      <c r="B4193" s="26" t="s">
        <v>125</v>
      </c>
      <c r="C4193" s="27">
        <v>8177.2</v>
      </c>
      <c r="D4193" s="28">
        <v>46142</v>
      </c>
      <c r="E41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94" spans="1:5" ht="17.5" x14ac:dyDescent="0.35">
      <c r="A4194" s="25" t="s">
        <v>256</v>
      </c>
      <c r="B4194" s="26" t="s">
        <v>127</v>
      </c>
      <c r="C4194" s="27">
        <v>77761.59</v>
      </c>
      <c r="D4194" s="28">
        <v>45519</v>
      </c>
      <c r="E41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95" spans="1:5" ht="17.5" x14ac:dyDescent="0.35">
      <c r="A4195" s="25" t="s">
        <v>256</v>
      </c>
      <c r="B4195" s="26" t="s">
        <v>129</v>
      </c>
      <c r="C4195" s="27">
        <v>1045.18</v>
      </c>
      <c r="D4195" s="28">
        <v>45961</v>
      </c>
      <c r="E41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196" spans="1:5" ht="17.5" x14ac:dyDescent="0.35">
      <c r="A4196" s="25" t="s">
        <v>257</v>
      </c>
      <c r="B4196" s="26" t="s">
        <v>76</v>
      </c>
      <c r="C4196" s="27">
        <v>65743.839999999997</v>
      </c>
      <c r="D4196" s="28">
        <v>45519</v>
      </c>
      <c r="E41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97" spans="1:5" ht="17.5" x14ac:dyDescent="0.35">
      <c r="A4197" s="25" t="s">
        <v>257</v>
      </c>
      <c r="B4197" s="26" t="s">
        <v>77</v>
      </c>
      <c r="C4197" s="27">
        <v>17896.650000000001</v>
      </c>
      <c r="D4197" s="28">
        <v>45519</v>
      </c>
      <c r="E41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98" spans="1:5" ht="17.5" x14ac:dyDescent="0.35">
      <c r="A4198" s="25" t="s">
        <v>257</v>
      </c>
      <c r="B4198" s="26" t="s">
        <v>78</v>
      </c>
      <c r="C4198" s="27">
        <v>63576.62</v>
      </c>
      <c r="D4198" s="28">
        <v>45519</v>
      </c>
      <c r="E41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199" spans="1:5" ht="17.5" x14ac:dyDescent="0.35">
      <c r="A4199" s="25" t="s">
        <v>257</v>
      </c>
      <c r="B4199" s="26" t="s">
        <v>79</v>
      </c>
      <c r="C4199" s="27">
        <v>17306.689999999999</v>
      </c>
      <c r="D4199" s="28">
        <v>45519</v>
      </c>
      <c r="E41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00" spans="1:5" ht="17.5" x14ac:dyDescent="0.35">
      <c r="A4200" s="25" t="s">
        <v>257</v>
      </c>
      <c r="B4200" s="26" t="s">
        <v>80</v>
      </c>
      <c r="C4200" s="27">
        <v>63576.62</v>
      </c>
      <c r="D4200" s="28">
        <v>45877</v>
      </c>
      <c r="E42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01" spans="1:5" ht="17.5" x14ac:dyDescent="0.35">
      <c r="A4201" s="25" t="s">
        <v>257</v>
      </c>
      <c r="B4201" s="26" t="s">
        <v>81</v>
      </c>
      <c r="C4201" s="27">
        <v>17306.689999999999</v>
      </c>
      <c r="D4201" s="28">
        <v>45877</v>
      </c>
      <c r="E42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02" spans="1:5" ht="17.5" x14ac:dyDescent="0.35">
      <c r="A4202" s="25" t="s">
        <v>257</v>
      </c>
      <c r="B4202" s="26" t="s">
        <v>82</v>
      </c>
      <c r="C4202" s="27">
        <v>75146.240000000005</v>
      </c>
      <c r="D4202" s="28">
        <v>45519</v>
      </c>
      <c r="E42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03" spans="1:5" ht="17.5" x14ac:dyDescent="0.35">
      <c r="A4203" s="25" t="s">
        <v>257</v>
      </c>
      <c r="B4203" s="26" t="s">
        <v>83</v>
      </c>
      <c r="C4203" s="27">
        <v>19698.8</v>
      </c>
      <c r="D4203" s="28">
        <v>45519</v>
      </c>
      <c r="E42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04" spans="1:5" ht="17.5" x14ac:dyDescent="0.35">
      <c r="A4204" s="25" t="s">
        <v>257</v>
      </c>
      <c r="B4204" s="26" t="s">
        <v>84</v>
      </c>
      <c r="C4204" s="27">
        <v>58910.25</v>
      </c>
      <c r="D4204" s="28">
        <v>45519</v>
      </c>
      <c r="E42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05" spans="1:5" ht="17.5" x14ac:dyDescent="0.35">
      <c r="A4205" s="25" t="s">
        <v>257</v>
      </c>
      <c r="B4205" s="26" t="s">
        <v>85</v>
      </c>
      <c r="C4205" s="27">
        <v>15442.71</v>
      </c>
      <c r="D4205" s="28">
        <v>45519</v>
      </c>
      <c r="E42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06" spans="1:5" ht="17.5" x14ac:dyDescent="0.35">
      <c r="A4206" s="25" t="s">
        <v>257</v>
      </c>
      <c r="B4206" s="26" t="s">
        <v>86</v>
      </c>
      <c r="C4206" s="27">
        <v>117727.16</v>
      </c>
      <c r="D4206" s="28">
        <v>45877</v>
      </c>
      <c r="E42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07" spans="1:5" ht="17.5" x14ac:dyDescent="0.35">
      <c r="A4207" s="25" t="s">
        <v>257</v>
      </c>
      <c r="B4207" s="26" t="s">
        <v>87</v>
      </c>
      <c r="C4207" s="27">
        <v>30860.94</v>
      </c>
      <c r="D4207" s="28">
        <v>45877</v>
      </c>
      <c r="E42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08" spans="1:5" ht="17.5" x14ac:dyDescent="0.35">
      <c r="A4208" s="25" t="s">
        <v>257</v>
      </c>
      <c r="B4208" s="26" t="s">
        <v>70</v>
      </c>
      <c r="C4208" s="27">
        <v>175858.15</v>
      </c>
      <c r="D4208" s="28">
        <v>44880</v>
      </c>
      <c r="E42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209" spans="1:5" ht="17.5" x14ac:dyDescent="0.35">
      <c r="A4209" s="25" t="s">
        <v>257</v>
      </c>
      <c r="B4209" s="26" t="s">
        <v>88</v>
      </c>
      <c r="C4209" s="27">
        <v>46099.37</v>
      </c>
      <c r="D4209" s="28">
        <v>44880</v>
      </c>
      <c r="E42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210" spans="1:5" ht="17.5" x14ac:dyDescent="0.35">
      <c r="A4210" s="25" t="s">
        <v>257</v>
      </c>
      <c r="B4210" s="26" t="s">
        <v>71</v>
      </c>
      <c r="C4210" s="27">
        <v>184818.35</v>
      </c>
      <c r="D4210" s="28">
        <v>44925</v>
      </c>
      <c r="E42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211" spans="1:5" ht="17.5" x14ac:dyDescent="0.35">
      <c r="A4211" s="25" t="s">
        <v>257</v>
      </c>
      <c r="B4211" s="26" t="s">
        <v>89</v>
      </c>
      <c r="C4211" s="27">
        <v>48448.19</v>
      </c>
      <c r="D4211" s="28">
        <v>44925</v>
      </c>
      <c r="E42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212" spans="1:5" ht="17.5" x14ac:dyDescent="0.35">
      <c r="A4212" s="25" t="s">
        <v>257</v>
      </c>
      <c r="B4212" s="26" t="s">
        <v>72</v>
      </c>
      <c r="C4212" s="27">
        <v>165478.12</v>
      </c>
      <c r="D4212" s="28">
        <v>45139</v>
      </c>
      <c r="E42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213" spans="1:5" ht="17.5" x14ac:dyDescent="0.35">
      <c r="A4213" s="25" t="s">
        <v>257</v>
      </c>
      <c r="B4213" s="26" t="s">
        <v>90</v>
      </c>
      <c r="C4213" s="27">
        <v>34929.1</v>
      </c>
      <c r="D4213" s="28">
        <v>45139</v>
      </c>
      <c r="E42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214" spans="1:5" ht="17.5" x14ac:dyDescent="0.35">
      <c r="A4214" s="25" t="s">
        <v>257</v>
      </c>
      <c r="B4214" s="26" t="s">
        <v>73</v>
      </c>
      <c r="C4214" s="27">
        <v>209301.79</v>
      </c>
      <c r="D4214" s="28">
        <v>45504</v>
      </c>
      <c r="E42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15" spans="1:5" ht="17.5" x14ac:dyDescent="0.35">
      <c r="A4215" s="25" t="s">
        <v>257</v>
      </c>
      <c r="B4215" s="26" t="s">
        <v>91</v>
      </c>
      <c r="C4215" s="27">
        <v>400</v>
      </c>
      <c r="D4215" s="28">
        <v>45504</v>
      </c>
      <c r="E42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16" spans="1:5" ht="17.5" x14ac:dyDescent="0.35">
      <c r="A4216" s="25" t="s">
        <v>257</v>
      </c>
      <c r="B4216" s="26" t="s">
        <v>92</v>
      </c>
      <c r="C4216" s="27">
        <v>30102.17</v>
      </c>
      <c r="D4216" s="28">
        <v>45504</v>
      </c>
      <c r="E42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17" spans="1:5" ht="17.5" x14ac:dyDescent="0.35">
      <c r="A4217" s="25" t="s">
        <v>257</v>
      </c>
      <c r="B4217" s="26" t="s">
        <v>93</v>
      </c>
      <c r="C4217" s="27">
        <v>209301.79</v>
      </c>
      <c r="D4217" s="28">
        <v>45877</v>
      </c>
      <c r="E42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18" spans="1:5" ht="17.5" x14ac:dyDescent="0.35">
      <c r="A4218" s="25" t="s">
        <v>257</v>
      </c>
      <c r="B4218" s="26" t="s">
        <v>94</v>
      </c>
      <c r="C4218" s="27">
        <v>44179.39</v>
      </c>
      <c r="D4218" s="28">
        <v>45877</v>
      </c>
      <c r="E42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19" spans="1:5" ht="17.5" x14ac:dyDescent="0.35">
      <c r="A4219" s="25" t="s">
        <v>257</v>
      </c>
      <c r="B4219" s="26" t="s">
        <v>74</v>
      </c>
      <c r="C4219" s="27">
        <v>92961.56</v>
      </c>
      <c r="D4219" s="28">
        <v>45412</v>
      </c>
      <c r="E42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220" spans="1:5" ht="17.5" x14ac:dyDescent="0.35">
      <c r="A4220" s="25" t="s">
        <v>257</v>
      </c>
      <c r="B4220" s="26" t="s">
        <v>95</v>
      </c>
      <c r="C4220" s="27">
        <v>19622.3</v>
      </c>
      <c r="D4220" s="28">
        <v>45412</v>
      </c>
      <c r="E42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221" spans="1:5" ht="17.5" x14ac:dyDescent="0.35">
      <c r="A4221" s="25" t="s">
        <v>257</v>
      </c>
      <c r="B4221" s="26" t="s">
        <v>96</v>
      </c>
      <c r="C4221" s="27">
        <v>62606.63</v>
      </c>
      <c r="D4221" s="28">
        <v>44985</v>
      </c>
      <c r="E42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222" spans="1:5" ht="17.5" x14ac:dyDescent="0.35">
      <c r="A4222" s="25" t="s">
        <v>257</v>
      </c>
      <c r="B4222" s="26" t="s">
        <v>97</v>
      </c>
      <c r="C4222" s="27">
        <v>14041.12</v>
      </c>
      <c r="D4222" s="28">
        <v>44985</v>
      </c>
      <c r="E42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223" spans="1:5" ht="17.5" x14ac:dyDescent="0.35">
      <c r="A4223" s="25" t="s">
        <v>257</v>
      </c>
      <c r="B4223" s="26" t="s">
        <v>98</v>
      </c>
      <c r="C4223" s="27">
        <v>146062.54</v>
      </c>
      <c r="D4223" s="28">
        <v>44985</v>
      </c>
      <c r="E42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224" spans="1:5" ht="17.5" x14ac:dyDescent="0.35">
      <c r="A4224" s="25" t="s">
        <v>257</v>
      </c>
      <c r="B4224" s="26" t="s">
        <v>99</v>
      </c>
      <c r="C4224" s="27">
        <v>32758.22</v>
      </c>
      <c r="D4224" s="28">
        <v>44985</v>
      </c>
      <c r="E42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225" spans="1:5" ht="17.5" x14ac:dyDescent="0.35">
      <c r="A4225" s="25" t="s">
        <v>257</v>
      </c>
      <c r="B4225" s="26" t="s">
        <v>100</v>
      </c>
      <c r="C4225" s="27">
        <v>109890.89</v>
      </c>
      <c r="D4225" s="28">
        <v>45127</v>
      </c>
      <c r="E42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226" spans="1:5" ht="17.5" x14ac:dyDescent="0.35">
      <c r="A4226" s="25" t="s">
        <v>257</v>
      </c>
      <c r="B4226" s="26" t="s">
        <v>101</v>
      </c>
      <c r="C4226" s="27">
        <v>24645.82</v>
      </c>
      <c r="D4226" s="28">
        <v>45127</v>
      </c>
      <c r="E42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227" spans="1:5" ht="17.5" x14ac:dyDescent="0.35">
      <c r="A4227" s="25" t="s">
        <v>257</v>
      </c>
      <c r="B4227" s="26" t="s">
        <v>102</v>
      </c>
      <c r="C4227" s="27">
        <v>172184.76</v>
      </c>
      <c r="D4227" s="28">
        <v>45488</v>
      </c>
      <c r="E42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28" spans="1:5" ht="17.5" x14ac:dyDescent="0.35">
      <c r="A4228" s="25" t="s">
        <v>257</v>
      </c>
      <c r="B4228" s="26" t="s">
        <v>103</v>
      </c>
      <c r="C4228" s="27">
        <v>38616.79</v>
      </c>
      <c r="D4228" s="28">
        <v>45488</v>
      </c>
      <c r="E42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29" spans="1:5" ht="17.5" x14ac:dyDescent="0.35">
      <c r="A4229" s="25" t="s">
        <v>257</v>
      </c>
      <c r="B4229" s="26" t="s">
        <v>104</v>
      </c>
      <c r="C4229" s="27">
        <v>190516.82</v>
      </c>
      <c r="D4229" s="28">
        <v>45853</v>
      </c>
      <c r="E42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30" spans="1:5" ht="17.5" x14ac:dyDescent="0.35">
      <c r="A4230" s="25" t="s">
        <v>257</v>
      </c>
      <c r="B4230" s="26" t="s">
        <v>105</v>
      </c>
      <c r="C4230" s="27">
        <v>42728.23</v>
      </c>
      <c r="D4230" s="28">
        <v>45853</v>
      </c>
      <c r="E42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31" spans="1:5" ht="17.5" x14ac:dyDescent="0.35">
      <c r="A4231" s="25" t="s">
        <v>257</v>
      </c>
      <c r="B4231" s="26" t="s">
        <v>106</v>
      </c>
      <c r="C4231" s="27">
        <v>24850.1</v>
      </c>
      <c r="D4231" s="28">
        <v>45853</v>
      </c>
      <c r="E42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32" spans="1:5" ht="17.5" x14ac:dyDescent="0.35">
      <c r="A4232" s="25" t="s">
        <v>257</v>
      </c>
      <c r="B4232" s="26" t="s">
        <v>107</v>
      </c>
      <c r="C4232" s="27">
        <v>6514.19</v>
      </c>
      <c r="D4232" s="28">
        <v>45853</v>
      </c>
      <c r="E42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33" spans="1:5" ht="17.5" x14ac:dyDescent="0.35">
      <c r="A4233" s="25" t="s">
        <v>257</v>
      </c>
      <c r="B4233" s="26" t="s">
        <v>108</v>
      </c>
      <c r="C4233" s="27">
        <v>23640.03</v>
      </c>
      <c r="D4233" s="28">
        <v>45853</v>
      </c>
      <c r="E42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34" spans="1:5" ht="17.5" x14ac:dyDescent="0.35">
      <c r="A4234" s="25" t="s">
        <v>257</v>
      </c>
      <c r="B4234" s="26" t="s">
        <v>109</v>
      </c>
      <c r="C4234" s="27">
        <v>6196.99</v>
      </c>
      <c r="D4234" s="28">
        <v>45853</v>
      </c>
      <c r="E42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35" spans="1:5" ht="17.5" x14ac:dyDescent="0.35">
      <c r="A4235" s="25" t="s">
        <v>257</v>
      </c>
      <c r="B4235" s="26" t="s">
        <v>110</v>
      </c>
      <c r="C4235" s="27">
        <v>24850.1</v>
      </c>
      <c r="D4235" s="28">
        <v>46142</v>
      </c>
      <c r="E42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36" spans="1:5" ht="17.5" x14ac:dyDescent="0.35">
      <c r="A4236" s="25" t="s">
        <v>257</v>
      </c>
      <c r="B4236" s="26" t="s">
        <v>111</v>
      </c>
      <c r="C4236" s="27">
        <v>6514.19</v>
      </c>
      <c r="D4236" s="28">
        <v>46142</v>
      </c>
      <c r="E42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37" spans="1:5" ht="17.5" x14ac:dyDescent="0.35">
      <c r="A4237" s="25" t="s">
        <v>257</v>
      </c>
      <c r="B4237" s="26" t="s">
        <v>112</v>
      </c>
      <c r="C4237" s="27">
        <v>63857.08</v>
      </c>
      <c r="D4237" s="28">
        <v>45546</v>
      </c>
      <c r="E42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38" spans="1:5" ht="17.5" x14ac:dyDescent="0.35">
      <c r="A4238" s="25" t="s">
        <v>257</v>
      </c>
      <c r="B4238" s="26" t="s">
        <v>113</v>
      </c>
      <c r="C4238" s="27">
        <v>59718.67</v>
      </c>
      <c r="D4238" s="28">
        <v>45519</v>
      </c>
      <c r="E42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39" spans="1:5" ht="17.5" x14ac:dyDescent="0.35">
      <c r="A4239" s="25" t="s">
        <v>257</v>
      </c>
      <c r="B4239" s="26" t="s">
        <v>114</v>
      </c>
      <c r="C4239" s="27">
        <v>16256.49</v>
      </c>
      <c r="D4239" s="28">
        <v>45519</v>
      </c>
      <c r="E42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40" spans="1:5" ht="17.5" x14ac:dyDescent="0.35">
      <c r="A4240" s="25" t="s">
        <v>257</v>
      </c>
      <c r="B4240" s="26" t="s">
        <v>115</v>
      </c>
      <c r="C4240" s="27">
        <v>57898.62</v>
      </c>
      <c r="D4240" s="28">
        <v>45519</v>
      </c>
      <c r="E42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41" spans="1:5" ht="17.5" x14ac:dyDescent="0.35">
      <c r="A4241" s="25" t="s">
        <v>257</v>
      </c>
      <c r="B4241" s="26" t="s">
        <v>116</v>
      </c>
      <c r="C4241" s="27">
        <v>15761.04</v>
      </c>
      <c r="D4241" s="28">
        <v>45519</v>
      </c>
      <c r="E42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42" spans="1:5" ht="17.5" x14ac:dyDescent="0.35">
      <c r="A4242" s="25" t="s">
        <v>257</v>
      </c>
      <c r="B4242" s="26" t="s">
        <v>117</v>
      </c>
      <c r="C4242" s="27">
        <v>57898.62</v>
      </c>
      <c r="D4242" s="28">
        <v>45877</v>
      </c>
      <c r="E42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43" spans="1:5" ht="17.5" x14ac:dyDescent="0.35">
      <c r="A4243" s="25" t="s">
        <v>257</v>
      </c>
      <c r="B4243" s="26" t="s">
        <v>118</v>
      </c>
      <c r="C4243" s="27">
        <v>15761.04</v>
      </c>
      <c r="D4243" s="28">
        <v>45877</v>
      </c>
      <c r="E42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44" spans="1:5" ht="17.5" x14ac:dyDescent="0.35">
      <c r="A4244" s="25" t="s">
        <v>257</v>
      </c>
      <c r="B4244" s="26" t="s">
        <v>119</v>
      </c>
      <c r="C4244" s="27">
        <v>88163.78</v>
      </c>
      <c r="D4244" s="28">
        <v>45519</v>
      </c>
      <c r="E42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45" spans="1:5" ht="17.5" x14ac:dyDescent="0.35">
      <c r="A4245" s="25" t="s">
        <v>257</v>
      </c>
      <c r="B4245" s="26" t="s">
        <v>120</v>
      </c>
      <c r="C4245" s="27">
        <v>23111.21</v>
      </c>
      <c r="D4245" s="28">
        <v>45519</v>
      </c>
      <c r="E42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46" spans="1:5" ht="17.5" x14ac:dyDescent="0.35">
      <c r="A4246" s="25" t="s">
        <v>257</v>
      </c>
      <c r="B4246" s="26" t="s">
        <v>121</v>
      </c>
      <c r="C4246" s="27">
        <v>58193.98</v>
      </c>
      <c r="D4246" s="28">
        <v>45519</v>
      </c>
      <c r="E42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47" spans="1:5" ht="17.5" x14ac:dyDescent="0.35">
      <c r="A4247" s="25" t="s">
        <v>257</v>
      </c>
      <c r="B4247" s="26" t="s">
        <v>122</v>
      </c>
      <c r="C4247" s="27">
        <v>15254.94</v>
      </c>
      <c r="D4247" s="28">
        <v>45519</v>
      </c>
      <c r="E42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48" spans="1:5" ht="17.5" x14ac:dyDescent="0.35">
      <c r="A4248" s="25" t="s">
        <v>257</v>
      </c>
      <c r="B4248" s="26" t="s">
        <v>123</v>
      </c>
      <c r="C4248" s="27">
        <v>58193.98</v>
      </c>
      <c r="D4248" s="28">
        <v>45762</v>
      </c>
      <c r="E42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49" spans="1:5" ht="17.5" x14ac:dyDescent="0.35">
      <c r="A4249" s="25" t="s">
        <v>257</v>
      </c>
      <c r="B4249" s="26" t="s">
        <v>124</v>
      </c>
      <c r="C4249" s="27">
        <v>15254.94</v>
      </c>
      <c r="D4249" s="28">
        <v>45762</v>
      </c>
      <c r="E42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50" spans="1:5" ht="17.5" x14ac:dyDescent="0.35">
      <c r="A4250" s="25" t="s">
        <v>257</v>
      </c>
      <c r="B4250" s="26" t="s">
        <v>125</v>
      </c>
      <c r="C4250" s="27">
        <v>58193.98</v>
      </c>
      <c r="D4250" s="28">
        <v>46142</v>
      </c>
      <c r="E42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51" spans="1:5" ht="17.5" x14ac:dyDescent="0.35">
      <c r="A4251" s="25" t="s">
        <v>257</v>
      </c>
      <c r="B4251" s="26" t="s">
        <v>126</v>
      </c>
      <c r="C4251" s="27">
        <v>15254.94</v>
      </c>
      <c r="D4251" s="28">
        <v>46142</v>
      </c>
      <c r="E42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52" spans="1:5" ht="17.5" x14ac:dyDescent="0.35">
      <c r="A4252" s="25" t="s">
        <v>257</v>
      </c>
      <c r="B4252" s="26" t="s">
        <v>127</v>
      </c>
      <c r="C4252" s="27">
        <v>553399.57999999996</v>
      </c>
      <c r="D4252" s="28">
        <v>45519</v>
      </c>
      <c r="E42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53" spans="1:5" ht="17.5" x14ac:dyDescent="0.35">
      <c r="A4253" s="25" t="s">
        <v>257</v>
      </c>
      <c r="B4253" s="26" t="s">
        <v>128</v>
      </c>
      <c r="C4253" s="27">
        <v>145067.9</v>
      </c>
      <c r="D4253" s="28">
        <v>45519</v>
      </c>
      <c r="E42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54" spans="1:5" ht="17.5" x14ac:dyDescent="0.35">
      <c r="A4254" s="25" t="s">
        <v>257</v>
      </c>
      <c r="B4254" s="26" t="s">
        <v>129</v>
      </c>
      <c r="C4254" s="27">
        <v>7438.17</v>
      </c>
      <c r="D4254" s="28">
        <v>45961</v>
      </c>
      <c r="E42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55" spans="1:5" ht="17.5" x14ac:dyDescent="0.35">
      <c r="A4255" s="25" t="s">
        <v>257</v>
      </c>
      <c r="B4255" s="26" t="s">
        <v>130</v>
      </c>
      <c r="C4255" s="27">
        <v>1949.84</v>
      </c>
      <c r="D4255" s="28">
        <v>45961</v>
      </c>
      <c r="E42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56" spans="1:5" ht="17.5" x14ac:dyDescent="0.35">
      <c r="A4256" s="25" t="s">
        <v>258</v>
      </c>
      <c r="B4256" s="26" t="s">
        <v>76</v>
      </c>
      <c r="C4256" s="27">
        <v>4595.72</v>
      </c>
      <c r="D4256" s="28">
        <v>45519</v>
      </c>
      <c r="E42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57" spans="1:5" ht="17.5" x14ac:dyDescent="0.35">
      <c r="A4257" s="25" t="s">
        <v>258</v>
      </c>
      <c r="B4257" s="26" t="s">
        <v>78</v>
      </c>
      <c r="C4257" s="27">
        <v>4444.22</v>
      </c>
      <c r="D4257" s="28">
        <v>45519</v>
      </c>
      <c r="E42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58" spans="1:5" ht="17.5" x14ac:dyDescent="0.35">
      <c r="A4258" s="25" t="s">
        <v>258</v>
      </c>
      <c r="B4258" s="26" t="s">
        <v>80</v>
      </c>
      <c r="C4258" s="27">
        <v>4444.22</v>
      </c>
      <c r="D4258" s="28">
        <v>45877</v>
      </c>
      <c r="E42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59" spans="1:5" ht="17.5" x14ac:dyDescent="0.35">
      <c r="A4259" s="25" t="s">
        <v>258</v>
      </c>
      <c r="B4259" s="26" t="s">
        <v>82</v>
      </c>
      <c r="C4259" s="27">
        <v>5252.98</v>
      </c>
      <c r="D4259" s="28">
        <v>45519</v>
      </c>
      <c r="E42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60" spans="1:5" ht="17.5" x14ac:dyDescent="0.35">
      <c r="A4260" s="25" t="s">
        <v>258</v>
      </c>
      <c r="B4260" s="26" t="s">
        <v>84</v>
      </c>
      <c r="C4260" s="27">
        <v>4118.03</v>
      </c>
      <c r="D4260" s="28">
        <v>45519</v>
      </c>
      <c r="E42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61" spans="1:5" ht="17.5" x14ac:dyDescent="0.35">
      <c r="A4261" s="25" t="s">
        <v>258</v>
      </c>
      <c r="B4261" s="26" t="s">
        <v>86</v>
      </c>
      <c r="C4261" s="27">
        <v>8229.5300000000007</v>
      </c>
      <c r="D4261" s="28">
        <v>45877</v>
      </c>
      <c r="E42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62" spans="1:5" ht="17.5" x14ac:dyDescent="0.35">
      <c r="A4262" s="25" t="s">
        <v>258</v>
      </c>
      <c r="B4262" s="26" t="s">
        <v>70</v>
      </c>
      <c r="C4262" s="27">
        <v>12293.08</v>
      </c>
      <c r="D4262" s="28">
        <v>44880</v>
      </c>
      <c r="E42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263" spans="1:5" ht="17.5" x14ac:dyDescent="0.35">
      <c r="A4263" s="25" t="s">
        <v>258</v>
      </c>
      <c r="B4263" s="26" t="s">
        <v>71</v>
      </c>
      <c r="C4263" s="27">
        <v>12919.43</v>
      </c>
      <c r="D4263" s="28">
        <v>44925</v>
      </c>
      <c r="E42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264" spans="1:5" ht="17.5" x14ac:dyDescent="0.35">
      <c r="A4264" s="25" t="s">
        <v>258</v>
      </c>
      <c r="B4264" s="26" t="s">
        <v>72</v>
      </c>
      <c r="C4264" s="27">
        <v>10886.89</v>
      </c>
      <c r="D4264" s="28">
        <v>45139</v>
      </c>
      <c r="E42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265" spans="1:5" ht="17.5" x14ac:dyDescent="0.35">
      <c r="A4265" s="25" t="s">
        <v>258</v>
      </c>
      <c r="B4265" s="26" t="s">
        <v>73</v>
      </c>
      <c r="C4265" s="27">
        <v>13770.08</v>
      </c>
      <c r="D4265" s="28">
        <v>45504</v>
      </c>
      <c r="E42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66" spans="1:5" ht="17.5" x14ac:dyDescent="0.35">
      <c r="A4266" s="25" t="s">
        <v>258</v>
      </c>
      <c r="B4266" s="26" t="s">
        <v>93</v>
      </c>
      <c r="C4266" s="27">
        <v>13770.08</v>
      </c>
      <c r="D4266" s="28">
        <v>45877</v>
      </c>
      <c r="E42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67" spans="1:5" ht="17.5" x14ac:dyDescent="0.35">
      <c r="A4267" s="25" t="s">
        <v>258</v>
      </c>
      <c r="B4267" s="26" t="s">
        <v>74</v>
      </c>
      <c r="C4267" s="27">
        <v>6115.99</v>
      </c>
      <c r="D4267" s="28">
        <v>45412</v>
      </c>
      <c r="E42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268" spans="1:5" ht="17.5" x14ac:dyDescent="0.35">
      <c r="A4268" s="25" t="s">
        <v>258</v>
      </c>
      <c r="B4268" s="26" t="s">
        <v>106</v>
      </c>
      <c r="C4268" s="27">
        <v>1737.11</v>
      </c>
      <c r="D4268" s="28">
        <v>45853</v>
      </c>
      <c r="E42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69" spans="1:5" ht="17.5" x14ac:dyDescent="0.35">
      <c r="A4269" s="25" t="s">
        <v>258</v>
      </c>
      <c r="B4269" s="26" t="s">
        <v>108</v>
      </c>
      <c r="C4269" s="27">
        <v>1652.52</v>
      </c>
      <c r="D4269" s="28">
        <v>45853</v>
      </c>
      <c r="E42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70" spans="1:5" ht="17.5" x14ac:dyDescent="0.35">
      <c r="A4270" s="25" t="s">
        <v>258</v>
      </c>
      <c r="B4270" s="26" t="s">
        <v>110</v>
      </c>
      <c r="C4270" s="27">
        <v>1737.11</v>
      </c>
      <c r="D4270" s="28">
        <v>46142</v>
      </c>
      <c r="E42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71" spans="1:5" ht="17.5" x14ac:dyDescent="0.35">
      <c r="A4271" s="25" t="s">
        <v>258</v>
      </c>
      <c r="B4271" s="26" t="s">
        <v>113</v>
      </c>
      <c r="C4271" s="27">
        <v>4174.54</v>
      </c>
      <c r="D4271" s="28">
        <v>45519</v>
      </c>
      <c r="E42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72" spans="1:5" ht="17.5" x14ac:dyDescent="0.35">
      <c r="A4272" s="25" t="s">
        <v>258</v>
      </c>
      <c r="B4272" s="26" t="s">
        <v>115</v>
      </c>
      <c r="C4272" s="27">
        <v>4047.31</v>
      </c>
      <c r="D4272" s="28">
        <v>45519</v>
      </c>
      <c r="E42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73" spans="1:5" ht="17.5" x14ac:dyDescent="0.35">
      <c r="A4273" s="25" t="s">
        <v>258</v>
      </c>
      <c r="B4273" s="26" t="s">
        <v>117</v>
      </c>
      <c r="C4273" s="27">
        <v>4047.31</v>
      </c>
      <c r="D4273" s="28">
        <v>45877</v>
      </c>
      <c r="E42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74" spans="1:5" ht="17.5" x14ac:dyDescent="0.35">
      <c r="A4274" s="25" t="s">
        <v>258</v>
      </c>
      <c r="B4274" s="26" t="s">
        <v>119</v>
      </c>
      <c r="C4274" s="27">
        <v>6162.95</v>
      </c>
      <c r="D4274" s="28">
        <v>45519</v>
      </c>
      <c r="E42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75" spans="1:5" ht="17.5" x14ac:dyDescent="0.35">
      <c r="A4275" s="25" t="s">
        <v>258</v>
      </c>
      <c r="B4275" s="26" t="s">
        <v>121</v>
      </c>
      <c r="C4275" s="27">
        <v>4067.96</v>
      </c>
      <c r="D4275" s="28">
        <v>45519</v>
      </c>
      <c r="E42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76" spans="1:5" ht="17.5" x14ac:dyDescent="0.35">
      <c r="A4276" s="25" t="s">
        <v>258</v>
      </c>
      <c r="B4276" s="26" t="s">
        <v>123</v>
      </c>
      <c r="C4276" s="27">
        <v>4067.96</v>
      </c>
      <c r="D4276" s="28">
        <v>45762</v>
      </c>
      <c r="E42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77" spans="1:5" ht="17.5" x14ac:dyDescent="0.35">
      <c r="A4277" s="25" t="s">
        <v>258</v>
      </c>
      <c r="B4277" s="26" t="s">
        <v>125</v>
      </c>
      <c r="C4277" s="27">
        <v>4067.96</v>
      </c>
      <c r="D4277" s="28">
        <v>46142</v>
      </c>
      <c r="E42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78" spans="1:5" ht="17.5" x14ac:dyDescent="0.35">
      <c r="A4278" s="25" t="s">
        <v>258</v>
      </c>
      <c r="B4278" s="26" t="s">
        <v>127</v>
      </c>
      <c r="C4278" s="27">
        <v>38684.5</v>
      </c>
      <c r="D4278" s="28">
        <v>45519</v>
      </c>
      <c r="E42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79" spans="1:5" ht="17.5" x14ac:dyDescent="0.35">
      <c r="A4279" s="25" t="s">
        <v>258</v>
      </c>
      <c r="B4279" s="26" t="s">
        <v>129</v>
      </c>
      <c r="C4279" s="27">
        <v>519.95000000000005</v>
      </c>
      <c r="D4279" s="28">
        <v>45961</v>
      </c>
      <c r="E42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80" spans="1:5" ht="17.5" x14ac:dyDescent="0.35">
      <c r="A4280" s="25" t="s">
        <v>259</v>
      </c>
      <c r="B4280" s="26" t="s">
        <v>76</v>
      </c>
      <c r="C4280" s="27">
        <v>3296.03</v>
      </c>
      <c r="D4280" s="28">
        <v>45519</v>
      </c>
      <c r="E42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81" spans="1:5" ht="17.5" x14ac:dyDescent="0.35">
      <c r="A4281" s="25" t="s">
        <v>259</v>
      </c>
      <c r="B4281" s="26" t="s">
        <v>78</v>
      </c>
      <c r="C4281" s="27">
        <v>3187.37</v>
      </c>
      <c r="D4281" s="28">
        <v>45519</v>
      </c>
      <c r="E42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82" spans="1:5" ht="17.5" x14ac:dyDescent="0.35">
      <c r="A4282" s="25" t="s">
        <v>259</v>
      </c>
      <c r="B4282" s="26" t="s">
        <v>80</v>
      </c>
      <c r="C4282" s="27">
        <v>3187.37</v>
      </c>
      <c r="D4282" s="28">
        <v>45877</v>
      </c>
      <c r="E42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83" spans="1:5" ht="17.5" x14ac:dyDescent="0.35">
      <c r="A4283" s="25" t="s">
        <v>259</v>
      </c>
      <c r="B4283" s="26" t="s">
        <v>82</v>
      </c>
      <c r="C4283" s="27">
        <v>3767.41</v>
      </c>
      <c r="D4283" s="28">
        <v>45519</v>
      </c>
      <c r="E42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84" spans="1:5" ht="17.5" x14ac:dyDescent="0.35">
      <c r="A4284" s="25" t="s">
        <v>259</v>
      </c>
      <c r="B4284" s="26" t="s">
        <v>84</v>
      </c>
      <c r="C4284" s="27">
        <v>2953.43</v>
      </c>
      <c r="D4284" s="28">
        <v>45519</v>
      </c>
      <c r="E42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85" spans="1:5" ht="17.5" x14ac:dyDescent="0.35">
      <c r="A4285" s="25" t="s">
        <v>259</v>
      </c>
      <c r="B4285" s="26" t="s">
        <v>86</v>
      </c>
      <c r="C4285" s="27">
        <v>5902.18</v>
      </c>
      <c r="D4285" s="28">
        <v>45877</v>
      </c>
      <c r="E42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86" spans="1:5" ht="17.5" x14ac:dyDescent="0.35">
      <c r="A4286" s="25" t="s">
        <v>259</v>
      </c>
      <c r="B4286" s="26" t="s">
        <v>70</v>
      </c>
      <c r="C4286" s="27">
        <v>8816.5400000000009</v>
      </c>
      <c r="D4286" s="28">
        <v>44880</v>
      </c>
      <c r="E42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287" spans="1:5" ht="17.5" x14ac:dyDescent="0.35">
      <c r="A4287" s="25" t="s">
        <v>259</v>
      </c>
      <c r="B4287" s="26" t="s">
        <v>71</v>
      </c>
      <c r="C4287" s="27">
        <v>9265.76</v>
      </c>
      <c r="D4287" s="28">
        <v>44925</v>
      </c>
      <c r="E42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288" spans="1:5" ht="17.5" x14ac:dyDescent="0.35">
      <c r="A4288" s="25" t="s">
        <v>259</v>
      </c>
      <c r="B4288" s="26" t="s">
        <v>72</v>
      </c>
      <c r="C4288" s="27">
        <v>7808.03</v>
      </c>
      <c r="D4288" s="28">
        <v>45139</v>
      </c>
      <c r="E42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289" spans="1:5" ht="17.5" x14ac:dyDescent="0.35">
      <c r="A4289" s="25" t="s">
        <v>259</v>
      </c>
      <c r="B4289" s="26" t="s">
        <v>73</v>
      </c>
      <c r="C4289" s="27">
        <v>9875.84</v>
      </c>
      <c r="D4289" s="28">
        <v>45504</v>
      </c>
      <c r="E42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90" spans="1:5" ht="17.5" x14ac:dyDescent="0.35">
      <c r="A4290" s="25" t="s">
        <v>259</v>
      </c>
      <c r="B4290" s="26" t="s">
        <v>93</v>
      </c>
      <c r="C4290" s="27">
        <v>9875.84</v>
      </c>
      <c r="D4290" s="28">
        <v>45877</v>
      </c>
      <c r="E42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91" spans="1:5" ht="17.5" x14ac:dyDescent="0.35">
      <c r="A4291" s="25" t="s">
        <v>259</v>
      </c>
      <c r="B4291" s="26" t="s">
        <v>74</v>
      </c>
      <c r="C4291" s="27">
        <v>4386.3599999999997</v>
      </c>
      <c r="D4291" s="28">
        <v>45412</v>
      </c>
      <c r="E42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292" spans="1:5" ht="17.5" x14ac:dyDescent="0.35">
      <c r="A4292" s="25" t="s">
        <v>259</v>
      </c>
      <c r="B4292" s="26" t="s">
        <v>100</v>
      </c>
      <c r="C4292" s="27">
        <v>5509.31</v>
      </c>
      <c r="D4292" s="28">
        <v>45127</v>
      </c>
      <c r="E42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293" spans="1:5" ht="17.5" x14ac:dyDescent="0.35">
      <c r="A4293" s="25" t="s">
        <v>259</v>
      </c>
      <c r="B4293" s="26" t="s">
        <v>102</v>
      </c>
      <c r="C4293" s="27">
        <v>8632.3799999999992</v>
      </c>
      <c r="D4293" s="28">
        <v>45488</v>
      </c>
      <c r="E42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94" spans="1:5" ht="17.5" x14ac:dyDescent="0.35">
      <c r="A4294" s="25" t="s">
        <v>259</v>
      </c>
      <c r="B4294" s="26" t="s">
        <v>104</v>
      </c>
      <c r="C4294" s="27">
        <v>9551.44</v>
      </c>
      <c r="D4294" s="28">
        <v>45853</v>
      </c>
      <c r="E42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95" spans="1:5" ht="17.5" x14ac:dyDescent="0.35">
      <c r="A4295" s="25" t="s">
        <v>259</v>
      </c>
      <c r="B4295" s="26" t="s">
        <v>106</v>
      </c>
      <c r="C4295" s="27">
        <v>1245.8399999999999</v>
      </c>
      <c r="D4295" s="28">
        <v>45853</v>
      </c>
      <c r="E42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96" spans="1:5" ht="17.5" x14ac:dyDescent="0.35">
      <c r="A4296" s="25" t="s">
        <v>259</v>
      </c>
      <c r="B4296" s="26" t="s">
        <v>108</v>
      </c>
      <c r="C4296" s="27">
        <v>1185.18</v>
      </c>
      <c r="D4296" s="28">
        <v>45853</v>
      </c>
      <c r="E42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97" spans="1:5" ht="17.5" x14ac:dyDescent="0.35">
      <c r="A4297" s="25" t="s">
        <v>259</v>
      </c>
      <c r="B4297" s="26" t="s">
        <v>110</v>
      </c>
      <c r="C4297" s="27">
        <v>1245.8399999999999</v>
      </c>
      <c r="D4297" s="28">
        <v>46142</v>
      </c>
      <c r="E42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298" spans="1:5" ht="17.5" x14ac:dyDescent="0.35">
      <c r="A4298" s="25" t="s">
        <v>259</v>
      </c>
      <c r="B4298" s="26" t="s">
        <v>112</v>
      </c>
      <c r="C4298" s="27">
        <v>2379.38</v>
      </c>
      <c r="D4298" s="28">
        <v>45546</v>
      </c>
      <c r="E42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299" spans="1:5" ht="17.5" x14ac:dyDescent="0.35">
      <c r="A4299" s="25" t="s">
        <v>259</v>
      </c>
      <c r="B4299" s="26" t="s">
        <v>113</v>
      </c>
      <c r="C4299" s="27">
        <v>2993.96</v>
      </c>
      <c r="D4299" s="28">
        <v>45519</v>
      </c>
      <c r="E42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00" spans="1:5" ht="17.5" x14ac:dyDescent="0.35">
      <c r="A4300" s="25" t="s">
        <v>259</v>
      </c>
      <c r="B4300" s="26" t="s">
        <v>115</v>
      </c>
      <c r="C4300" s="27">
        <v>2902.71</v>
      </c>
      <c r="D4300" s="28">
        <v>45519</v>
      </c>
      <c r="E43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01" spans="1:5" ht="17.5" x14ac:dyDescent="0.35">
      <c r="A4301" s="25" t="s">
        <v>259</v>
      </c>
      <c r="B4301" s="26" t="s">
        <v>117</v>
      </c>
      <c r="C4301" s="27">
        <v>2902.71</v>
      </c>
      <c r="D4301" s="28">
        <v>45877</v>
      </c>
      <c r="E43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02" spans="1:5" ht="17.5" x14ac:dyDescent="0.35">
      <c r="A4302" s="25" t="s">
        <v>259</v>
      </c>
      <c r="B4302" s="26" t="s">
        <v>119</v>
      </c>
      <c r="C4302" s="27">
        <v>4420.04</v>
      </c>
      <c r="D4302" s="28">
        <v>45519</v>
      </c>
      <c r="E43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03" spans="1:5" ht="17.5" x14ac:dyDescent="0.35">
      <c r="A4303" s="25" t="s">
        <v>259</v>
      </c>
      <c r="B4303" s="26" t="s">
        <v>121</v>
      </c>
      <c r="C4303" s="27">
        <v>2917.52</v>
      </c>
      <c r="D4303" s="28">
        <v>45519</v>
      </c>
      <c r="E43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04" spans="1:5" ht="17.5" x14ac:dyDescent="0.35">
      <c r="A4304" s="25" t="s">
        <v>259</v>
      </c>
      <c r="B4304" s="26" t="s">
        <v>123</v>
      </c>
      <c r="C4304" s="27">
        <v>2917.52</v>
      </c>
      <c r="D4304" s="28">
        <v>45762</v>
      </c>
      <c r="E43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05" spans="1:5" ht="17.5" x14ac:dyDescent="0.35">
      <c r="A4305" s="25" t="s">
        <v>259</v>
      </c>
      <c r="B4305" s="26" t="s">
        <v>125</v>
      </c>
      <c r="C4305" s="27">
        <v>2917.52</v>
      </c>
      <c r="D4305" s="28">
        <v>46142</v>
      </c>
      <c r="E43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06" spans="1:5" ht="17.5" x14ac:dyDescent="0.35">
      <c r="A4306" s="25" t="s">
        <v>259</v>
      </c>
      <c r="B4306" s="26" t="s">
        <v>127</v>
      </c>
      <c r="C4306" s="27">
        <v>27744.35</v>
      </c>
      <c r="D4306" s="28">
        <v>45519</v>
      </c>
      <c r="E43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07" spans="1:5" ht="17.5" x14ac:dyDescent="0.35">
      <c r="A4307" s="25" t="s">
        <v>259</v>
      </c>
      <c r="B4307" s="26" t="s">
        <v>129</v>
      </c>
      <c r="C4307" s="27">
        <v>372.91</v>
      </c>
      <c r="D4307" s="28">
        <v>45961</v>
      </c>
      <c r="E43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08" spans="1:5" ht="17.5" x14ac:dyDescent="0.35">
      <c r="A4308" s="25" t="s">
        <v>260</v>
      </c>
      <c r="B4308" s="26" t="s">
        <v>76</v>
      </c>
      <c r="C4308" s="27">
        <v>1427.13</v>
      </c>
      <c r="D4308" s="28">
        <v>45519</v>
      </c>
      <c r="E43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09" spans="1:5" ht="17.5" x14ac:dyDescent="0.35">
      <c r="A4309" s="25" t="s">
        <v>260</v>
      </c>
      <c r="B4309" s="26" t="s">
        <v>78</v>
      </c>
      <c r="C4309" s="27">
        <v>1380.08</v>
      </c>
      <c r="D4309" s="28">
        <v>45519</v>
      </c>
      <c r="E43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10" spans="1:5" ht="17.5" x14ac:dyDescent="0.35">
      <c r="A4310" s="25" t="s">
        <v>260</v>
      </c>
      <c r="B4310" s="26" t="s">
        <v>80</v>
      </c>
      <c r="C4310" s="27">
        <v>1380.08</v>
      </c>
      <c r="D4310" s="28">
        <v>45877</v>
      </c>
      <c r="E43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11" spans="1:5" ht="17.5" x14ac:dyDescent="0.35">
      <c r="A4311" s="25" t="s">
        <v>260</v>
      </c>
      <c r="B4311" s="26" t="s">
        <v>82</v>
      </c>
      <c r="C4311" s="27">
        <v>1631.23</v>
      </c>
      <c r="D4311" s="28">
        <v>45519</v>
      </c>
      <c r="E43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12" spans="1:5" ht="17.5" x14ac:dyDescent="0.35">
      <c r="A4312" s="25" t="s">
        <v>260</v>
      </c>
      <c r="B4312" s="26" t="s">
        <v>84</v>
      </c>
      <c r="C4312" s="27">
        <v>1278.79</v>
      </c>
      <c r="D4312" s="28">
        <v>45519</v>
      </c>
      <c r="E43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13" spans="1:5" ht="17.5" x14ac:dyDescent="0.35">
      <c r="A4313" s="25" t="s">
        <v>260</v>
      </c>
      <c r="B4313" s="26" t="s">
        <v>86</v>
      </c>
      <c r="C4313" s="27">
        <v>2555.5500000000002</v>
      </c>
      <c r="D4313" s="28">
        <v>45877</v>
      </c>
      <c r="E43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14" spans="1:5" ht="17.5" x14ac:dyDescent="0.35">
      <c r="A4314" s="25" t="s">
        <v>260</v>
      </c>
      <c r="B4314" s="26" t="s">
        <v>70</v>
      </c>
      <c r="C4314" s="27">
        <v>3817.43</v>
      </c>
      <c r="D4314" s="28">
        <v>44880</v>
      </c>
      <c r="E43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315" spans="1:5" ht="17.5" x14ac:dyDescent="0.35">
      <c r="A4315" s="25" t="s">
        <v>260</v>
      </c>
      <c r="B4315" s="26" t="s">
        <v>71</v>
      </c>
      <c r="C4315" s="27">
        <v>4011.93</v>
      </c>
      <c r="D4315" s="28">
        <v>44925</v>
      </c>
      <c r="E43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316" spans="1:5" ht="17.5" x14ac:dyDescent="0.35">
      <c r="A4316" s="25" t="s">
        <v>260</v>
      </c>
      <c r="B4316" s="26" t="s">
        <v>72</v>
      </c>
      <c r="C4316" s="27">
        <v>3380.76</v>
      </c>
      <c r="D4316" s="28">
        <v>45140</v>
      </c>
      <c r="E43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317" spans="1:5" ht="17.5" x14ac:dyDescent="0.35">
      <c r="A4317" s="25" t="s">
        <v>260</v>
      </c>
      <c r="B4317" s="26" t="s">
        <v>73</v>
      </c>
      <c r="C4317" s="27">
        <v>4276.08</v>
      </c>
      <c r="D4317" s="28">
        <v>45504</v>
      </c>
      <c r="E43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18" spans="1:5" ht="17.5" x14ac:dyDescent="0.35">
      <c r="A4318" s="25" t="s">
        <v>260</v>
      </c>
      <c r="B4318" s="26" t="s">
        <v>93</v>
      </c>
      <c r="C4318" s="27">
        <v>4276.08</v>
      </c>
      <c r="D4318" s="28">
        <v>45877</v>
      </c>
      <c r="E43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19" spans="1:5" ht="17.5" x14ac:dyDescent="0.35">
      <c r="A4319" s="25" t="s">
        <v>260</v>
      </c>
      <c r="B4319" s="26" t="s">
        <v>74</v>
      </c>
      <c r="C4319" s="27">
        <v>1899.23</v>
      </c>
      <c r="D4319" s="28">
        <v>45412</v>
      </c>
      <c r="E43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320" spans="1:5" ht="17.5" x14ac:dyDescent="0.35">
      <c r="A4320" s="25" t="s">
        <v>260</v>
      </c>
      <c r="B4320" s="26" t="s">
        <v>96</v>
      </c>
      <c r="C4320" s="27">
        <v>1359.03</v>
      </c>
      <c r="D4320" s="28">
        <v>44985</v>
      </c>
      <c r="E43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321" spans="1:5" ht="17.5" x14ac:dyDescent="0.35">
      <c r="A4321" s="25" t="s">
        <v>260</v>
      </c>
      <c r="B4321" s="26" t="s">
        <v>98</v>
      </c>
      <c r="C4321" s="27">
        <v>3170.64</v>
      </c>
      <c r="D4321" s="28">
        <v>44985</v>
      </c>
      <c r="E43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322" spans="1:5" ht="17.5" x14ac:dyDescent="0.35">
      <c r="A4322" s="25" t="s">
        <v>260</v>
      </c>
      <c r="B4322" s="26" t="s">
        <v>100</v>
      </c>
      <c r="C4322" s="27">
        <v>2385.4499999999998</v>
      </c>
      <c r="D4322" s="28">
        <v>45127</v>
      </c>
      <c r="E43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323" spans="1:5" ht="17.5" x14ac:dyDescent="0.35">
      <c r="A4323" s="25" t="s">
        <v>260</v>
      </c>
      <c r="B4323" s="26" t="s">
        <v>102</v>
      </c>
      <c r="C4323" s="27">
        <v>3737.69</v>
      </c>
      <c r="D4323" s="28">
        <v>45488</v>
      </c>
      <c r="E43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24" spans="1:5" ht="17.5" x14ac:dyDescent="0.35">
      <c r="A4324" s="25" t="s">
        <v>260</v>
      </c>
      <c r="B4324" s="26" t="s">
        <v>104</v>
      </c>
      <c r="C4324" s="27">
        <v>4135.63</v>
      </c>
      <c r="D4324" s="28">
        <v>45853</v>
      </c>
      <c r="E43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25" spans="1:5" ht="17.5" x14ac:dyDescent="0.35">
      <c r="A4325" s="25" t="s">
        <v>260</v>
      </c>
      <c r="B4325" s="26" t="s">
        <v>106</v>
      </c>
      <c r="C4325" s="27">
        <v>539.42999999999995</v>
      </c>
      <c r="D4325" s="28">
        <v>45853</v>
      </c>
      <c r="E43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26" spans="1:5" ht="17.5" x14ac:dyDescent="0.35">
      <c r="A4326" s="25" t="s">
        <v>260</v>
      </c>
      <c r="B4326" s="26" t="s">
        <v>108</v>
      </c>
      <c r="C4326" s="27">
        <v>513.16</v>
      </c>
      <c r="D4326" s="28">
        <v>45853</v>
      </c>
      <c r="E43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27" spans="1:5" ht="17.5" x14ac:dyDescent="0.35">
      <c r="A4327" s="25" t="s">
        <v>260</v>
      </c>
      <c r="B4327" s="26" t="s">
        <v>110</v>
      </c>
      <c r="C4327" s="27">
        <v>539.42999999999995</v>
      </c>
      <c r="D4327" s="28">
        <v>46142</v>
      </c>
      <c r="E43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28" spans="1:5" ht="17.5" x14ac:dyDescent="0.35">
      <c r="A4328" s="25" t="s">
        <v>260</v>
      </c>
      <c r="B4328" s="26" t="s">
        <v>112</v>
      </c>
      <c r="C4328" s="27">
        <v>1030.23</v>
      </c>
      <c r="D4328" s="28">
        <v>45541</v>
      </c>
      <c r="E43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29" spans="1:5" ht="17.5" x14ac:dyDescent="0.35">
      <c r="A4329" s="25" t="s">
        <v>260</v>
      </c>
      <c r="B4329" s="26" t="s">
        <v>113</v>
      </c>
      <c r="C4329" s="27">
        <v>1296.3399999999999</v>
      </c>
      <c r="D4329" s="28">
        <v>45519</v>
      </c>
      <c r="E43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30" spans="1:5" ht="17.5" x14ac:dyDescent="0.35">
      <c r="A4330" s="25" t="s">
        <v>260</v>
      </c>
      <c r="B4330" s="26" t="s">
        <v>115</v>
      </c>
      <c r="C4330" s="27">
        <v>1256.83</v>
      </c>
      <c r="D4330" s="28">
        <v>45519</v>
      </c>
      <c r="E43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31" spans="1:5" ht="17.5" x14ac:dyDescent="0.35">
      <c r="A4331" s="25" t="s">
        <v>260</v>
      </c>
      <c r="B4331" s="26" t="s">
        <v>117</v>
      </c>
      <c r="C4331" s="27">
        <v>1256.83</v>
      </c>
      <c r="D4331" s="28">
        <v>45877</v>
      </c>
      <c r="E43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32" spans="1:5" ht="17.5" x14ac:dyDescent="0.35">
      <c r="A4332" s="25" t="s">
        <v>260</v>
      </c>
      <c r="B4332" s="26" t="s">
        <v>119</v>
      </c>
      <c r="C4332" s="27">
        <v>1913.81</v>
      </c>
      <c r="D4332" s="28">
        <v>45519</v>
      </c>
      <c r="E43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33" spans="1:5" ht="17.5" x14ac:dyDescent="0.35">
      <c r="A4333" s="25" t="s">
        <v>260</v>
      </c>
      <c r="B4333" s="26" t="s">
        <v>121</v>
      </c>
      <c r="C4333" s="27">
        <v>1263.24</v>
      </c>
      <c r="D4333" s="28">
        <v>45519</v>
      </c>
      <c r="E43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34" spans="1:5" ht="17.5" x14ac:dyDescent="0.35">
      <c r="A4334" s="25" t="s">
        <v>260</v>
      </c>
      <c r="B4334" s="26" t="s">
        <v>123</v>
      </c>
      <c r="C4334" s="27">
        <v>1263.24</v>
      </c>
      <c r="D4334" s="28">
        <v>45762</v>
      </c>
      <c r="E43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35" spans="1:5" ht="17.5" x14ac:dyDescent="0.35">
      <c r="A4335" s="25" t="s">
        <v>260</v>
      </c>
      <c r="B4335" s="26" t="s">
        <v>125</v>
      </c>
      <c r="C4335" s="27">
        <v>1263.24</v>
      </c>
      <c r="D4335" s="28">
        <v>46142</v>
      </c>
      <c r="E43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36" spans="1:5" ht="17.5" x14ac:dyDescent="0.35">
      <c r="A4336" s="25" t="s">
        <v>260</v>
      </c>
      <c r="B4336" s="26" t="s">
        <v>127</v>
      </c>
      <c r="C4336" s="27">
        <v>12012.88</v>
      </c>
      <c r="D4336" s="28">
        <v>45519</v>
      </c>
      <c r="E43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37" spans="1:5" ht="17.5" x14ac:dyDescent="0.35">
      <c r="A4337" s="25" t="s">
        <v>260</v>
      </c>
      <c r="B4337" s="26" t="s">
        <v>129</v>
      </c>
      <c r="C4337" s="27">
        <v>161.46</v>
      </c>
      <c r="D4337" s="28">
        <v>45961</v>
      </c>
      <c r="E43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38" spans="1:5" ht="17.5" x14ac:dyDescent="0.35">
      <c r="A4338" s="25" t="s">
        <v>261</v>
      </c>
      <c r="B4338" s="26" t="s">
        <v>76</v>
      </c>
      <c r="C4338" s="27">
        <v>11163.47</v>
      </c>
      <c r="D4338" s="28">
        <v>45519</v>
      </c>
      <c r="E43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39" spans="1:5" ht="17.5" x14ac:dyDescent="0.35">
      <c r="A4339" s="25" t="s">
        <v>261</v>
      </c>
      <c r="B4339" s="26" t="s">
        <v>78</v>
      </c>
      <c r="C4339" s="27">
        <v>10795.47</v>
      </c>
      <c r="D4339" s="28">
        <v>45519</v>
      </c>
      <c r="E43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40" spans="1:5" ht="17.5" x14ac:dyDescent="0.35">
      <c r="A4340" s="25" t="s">
        <v>261</v>
      </c>
      <c r="B4340" s="26" t="s">
        <v>80</v>
      </c>
      <c r="C4340" s="27">
        <v>10795.47</v>
      </c>
      <c r="D4340" s="28">
        <v>45877</v>
      </c>
      <c r="E43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41" spans="1:5" ht="17.5" x14ac:dyDescent="0.35">
      <c r="A4341" s="25" t="s">
        <v>261</v>
      </c>
      <c r="B4341" s="26" t="s">
        <v>82</v>
      </c>
      <c r="C4341" s="27">
        <v>12760.02</v>
      </c>
      <c r="D4341" s="28">
        <v>45519</v>
      </c>
      <c r="E43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42" spans="1:5" ht="17.5" x14ac:dyDescent="0.35">
      <c r="A4342" s="25" t="s">
        <v>261</v>
      </c>
      <c r="B4342" s="26" t="s">
        <v>84</v>
      </c>
      <c r="C4342" s="27">
        <v>10003.11</v>
      </c>
      <c r="D4342" s="28">
        <v>45519</v>
      </c>
      <c r="E43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43" spans="1:5" ht="17.5" x14ac:dyDescent="0.35">
      <c r="A4343" s="25" t="s">
        <v>261</v>
      </c>
      <c r="B4343" s="26" t="s">
        <v>86</v>
      </c>
      <c r="C4343" s="27">
        <v>19990.36</v>
      </c>
      <c r="D4343" s="28">
        <v>45877</v>
      </c>
      <c r="E43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44" spans="1:5" ht="17.5" x14ac:dyDescent="0.35">
      <c r="A4344" s="25" t="s">
        <v>261</v>
      </c>
      <c r="B4344" s="26" t="s">
        <v>72</v>
      </c>
      <c r="C4344" s="27">
        <v>26445.38</v>
      </c>
      <c r="D4344" s="28">
        <v>45139</v>
      </c>
      <c r="E43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345" spans="1:5" ht="17.5" x14ac:dyDescent="0.35">
      <c r="A4345" s="25" t="s">
        <v>261</v>
      </c>
      <c r="B4345" s="26" t="s">
        <v>73</v>
      </c>
      <c r="C4345" s="27">
        <v>33448.92</v>
      </c>
      <c r="D4345" s="28">
        <v>45504</v>
      </c>
      <c r="E43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46" spans="1:5" ht="17.5" x14ac:dyDescent="0.35">
      <c r="A4346" s="25" t="s">
        <v>261</v>
      </c>
      <c r="B4346" s="26" t="s">
        <v>93</v>
      </c>
      <c r="C4346" s="27">
        <v>33448.92</v>
      </c>
      <c r="D4346" s="28">
        <v>45877</v>
      </c>
      <c r="E43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47" spans="1:5" ht="17.5" x14ac:dyDescent="0.35">
      <c r="A4347" s="25" t="s">
        <v>261</v>
      </c>
      <c r="B4347" s="26" t="s">
        <v>74</v>
      </c>
      <c r="C4347" s="27">
        <v>14856.37</v>
      </c>
      <c r="D4347" s="28">
        <v>45412</v>
      </c>
      <c r="E43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348" spans="1:5" ht="17.5" x14ac:dyDescent="0.35">
      <c r="A4348" s="25" t="s">
        <v>261</v>
      </c>
      <c r="B4348" s="26" t="s">
        <v>96</v>
      </c>
      <c r="C4348" s="27">
        <v>10630.76</v>
      </c>
      <c r="D4348" s="28">
        <v>45044</v>
      </c>
      <c r="E43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349" spans="1:5" ht="17.5" x14ac:dyDescent="0.35">
      <c r="A4349" s="25" t="s">
        <v>261</v>
      </c>
      <c r="B4349" s="26" t="s">
        <v>98</v>
      </c>
      <c r="C4349" s="27">
        <v>24801.78</v>
      </c>
      <c r="D4349" s="28">
        <v>45044</v>
      </c>
      <c r="E43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350" spans="1:5" ht="17.5" x14ac:dyDescent="0.35">
      <c r="A4350" s="25" t="s">
        <v>261</v>
      </c>
      <c r="B4350" s="26" t="s">
        <v>100</v>
      </c>
      <c r="C4350" s="27">
        <v>18659.740000000002</v>
      </c>
      <c r="D4350" s="28">
        <v>45127</v>
      </c>
      <c r="E43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351" spans="1:5" ht="17.5" x14ac:dyDescent="0.35">
      <c r="A4351" s="25" t="s">
        <v>261</v>
      </c>
      <c r="B4351" s="26" t="s">
        <v>102</v>
      </c>
      <c r="C4351" s="27">
        <v>29237.4</v>
      </c>
      <c r="D4351" s="28">
        <v>45488</v>
      </c>
      <c r="E43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52" spans="1:5" ht="17.5" x14ac:dyDescent="0.35">
      <c r="A4352" s="25" t="s">
        <v>261</v>
      </c>
      <c r="B4352" s="26" t="s">
        <v>104</v>
      </c>
      <c r="C4352" s="27">
        <v>32350.22</v>
      </c>
      <c r="D4352" s="28">
        <v>45853</v>
      </c>
      <c r="E43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53" spans="1:5" ht="17.5" x14ac:dyDescent="0.35">
      <c r="A4353" s="25" t="s">
        <v>261</v>
      </c>
      <c r="B4353" s="26" t="s">
        <v>106</v>
      </c>
      <c r="C4353" s="27">
        <v>4219.6099999999997</v>
      </c>
      <c r="D4353" s="28">
        <v>45853</v>
      </c>
      <c r="E43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54" spans="1:5" ht="17.5" x14ac:dyDescent="0.35">
      <c r="A4354" s="25" t="s">
        <v>261</v>
      </c>
      <c r="B4354" s="26" t="s">
        <v>108</v>
      </c>
      <c r="C4354" s="27">
        <v>4014.14</v>
      </c>
      <c r="D4354" s="28">
        <v>45853</v>
      </c>
      <c r="E43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55" spans="1:5" ht="17.5" x14ac:dyDescent="0.35">
      <c r="A4355" s="25" t="s">
        <v>261</v>
      </c>
      <c r="B4355" s="26" t="s">
        <v>110</v>
      </c>
      <c r="C4355" s="27">
        <v>4219.6099999999997</v>
      </c>
      <c r="D4355" s="28">
        <v>46142</v>
      </c>
      <c r="E43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56" spans="1:5" ht="17.5" x14ac:dyDescent="0.35">
      <c r="A4356" s="25" t="s">
        <v>261</v>
      </c>
      <c r="B4356" s="26" t="s">
        <v>112</v>
      </c>
      <c r="C4356" s="27">
        <v>8058.83</v>
      </c>
      <c r="D4356" s="28">
        <v>45546</v>
      </c>
      <c r="E43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57" spans="1:5" ht="17.5" x14ac:dyDescent="0.35">
      <c r="A4357" s="25" t="s">
        <v>261</v>
      </c>
      <c r="B4357" s="26" t="s">
        <v>113</v>
      </c>
      <c r="C4357" s="27">
        <v>10140.379999999999</v>
      </c>
      <c r="D4357" s="28">
        <v>45519</v>
      </c>
      <c r="E43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58" spans="1:5" ht="17.5" x14ac:dyDescent="0.35">
      <c r="A4358" s="25" t="s">
        <v>261</v>
      </c>
      <c r="B4358" s="26" t="s">
        <v>115</v>
      </c>
      <c r="C4358" s="27">
        <v>9831.33</v>
      </c>
      <c r="D4358" s="28">
        <v>45519</v>
      </c>
      <c r="E43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59" spans="1:5" ht="17.5" x14ac:dyDescent="0.35">
      <c r="A4359" s="25" t="s">
        <v>261</v>
      </c>
      <c r="B4359" s="26" t="s">
        <v>117</v>
      </c>
      <c r="C4359" s="27">
        <v>9831.33</v>
      </c>
      <c r="D4359" s="28">
        <v>45877</v>
      </c>
      <c r="E43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60" spans="1:5" ht="17.5" x14ac:dyDescent="0.35">
      <c r="A4360" s="25" t="s">
        <v>261</v>
      </c>
      <c r="B4360" s="26" t="s">
        <v>119</v>
      </c>
      <c r="C4360" s="27">
        <v>14970.43</v>
      </c>
      <c r="D4360" s="28">
        <v>45519</v>
      </c>
      <c r="E43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61" spans="1:5" ht="17.5" x14ac:dyDescent="0.35">
      <c r="A4361" s="25" t="s">
        <v>261</v>
      </c>
      <c r="B4361" s="26" t="s">
        <v>121</v>
      </c>
      <c r="C4361" s="27">
        <v>9881.48</v>
      </c>
      <c r="D4361" s="28">
        <v>45519</v>
      </c>
      <c r="E43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62" spans="1:5" ht="17.5" x14ac:dyDescent="0.35">
      <c r="A4362" s="25" t="s">
        <v>261</v>
      </c>
      <c r="B4362" s="26" t="s">
        <v>123</v>
      </c>
      <c r="C4362" s="27">
        <v>9881.48</v>
      </c>
      <c r="D4362" s="28">
        <v>45762</v>
      </c>
      <c r="E43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63" spans="1:5" ht="17.5" x14ac:dyDescent="0.35">
      <c r="A4363" s="25" t="s">
        <v>261</v>
      </c>
      <c r="B4363" s="26" t="s">
        <v>125</v>
      </c>
      <c r="C4363" s="27">
        <v>9881.48</v>
      </c>
      <c r="D4363" s="28">
        <v>46142</v>
      </c>
      <c r="E43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64" spans="1:5" ht="17.5" x14ac:dyDescent="0.35">
      <c r="A4364" s="25" t="s">
        <v>261</v>
      </c>
      <c r="B4364" s="26" t="s">
        <v>127</v>
      </c>
      <c r="C4364" s="27">
        <v>93968.61</v>
      </c>
      <c r="D4364" s="28">
        <v>45519</v>
      </c>
      <c r="E43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65" spans="1:5" ht="17.5" x14ac:dyDescent="0.35">
      <c r="A4365" s="25" t="s">
        <v>261</v>
      </c>
      <c r="B4365" s="26" t="s">
        <v>129</v>
      </c>
      <c r="C4365" s="27">
        <v>1263.02</v>
      </c>
      <c r="D4365" s="28">
        <v>45961</v>
      </c>
      <c r="E43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66" spans="1:5" ht="17.5" x14ac:dyDescent="0.35">
      <c r="A4366" s="25" t="s">
        <v>262</v>
      </c>
      <c r="B4366" s="26" t="s">
        <v>76</v>
      </c>
      <c r="C4366" s="27">
        <v>9730.1</v>
      </c>
      <c r="D4366" s="28">
        <v>45519</v>
      </c>
      <c r="E43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67" spans="1:5" ht="17.5" x14ac:dyDescent="0.35">
      <c r="A4367" s="25" t="s">
        <v>262</v>
      </c>
      <c r="B4367" s="26" t="s">
        <v>78</v>
      </c>
      <c r="C4367" s="27">
        <v>9409.35</v>
      </c>
      <c r="D4367" s="28">
        <v>45519</v>
      </c>
      <c r="E43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68" spans="1:5" ht="17.5" x14ac:dyDescent="0.35">
      <c r="A4368" s="25" t="s">
        <v>262</v>
      </c>
      <c r="B4368" s="26" t="s">
        <v>80</v>
      </c>
      <c r="C4368" s="27">
        <v>9409.35</v>
      </c>
      <c r="D4368" s="28">
        <v>45877</v>
      </c>
      <c r="E43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69" spans="1:5" ht="17.5" x14ac:dyDescent="0.35">
      <c r="A4369" s="25" t="s">
        <v>262</v>
      </c>
      <c r="B4369" s="26" t="s">
        <v>82</v>
      </c>
      <c r="C4369" s="27">
        <v>11121.65</v>
      </c>
      <c r="D4369" s="28">
        <v>45519</v>
      </c>
      <c r="E43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70" spans="1:5" ht="17.5" x14ac:dyDescent="0.35">
      <c r="A4370" s="25" t="s">
        <v>262</v>
      </c>
      <c r="B4370" s="26" t="s">
        <v>84</v>
      </c>
      <c r="C4370" s="27">
        <v>8718.7199999999993</v>
      </c>
      <c r="D4370" s="28">
        <v>45519</v>
      </c>
      <c r="E43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71" spans="1:5" ht="17.5" x14ac:dyDescent="0.35">
      <c r="A4371" s="25" t="s">
        <v>262</v>
      </c>
      <c r="B4371" s="26" t="s">
        <v>86</v>
      </c>
      <c r="C4371" s="27">
        <v>17423.63</v>
      </c>
      <c r="D4371" s="28">
        <v>45877</v>
      </c>
      <c r="E43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72" spans="1:5" ht="17.5" x14ac:dyDescent="0.35">
      <c r="A4372" s="25" t="s">
        <v>262</v>
      </c>
      <c r="B4372" s="26" t="s">
        <v>70</v>
      </c>
      <c r="C4372" s="27">
        <v>26027.03</v>
      </c>
      <c r="D4372" s="28">
        <v>44880</v>
      </c>
      <c r="E43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373" spans="1:5" ht="17.5" x14ac:dyDescent="0.35">
      <c r="A4373" s="25" t="s">
        <v>262</v>
      </c>
      <c r="B4373" s="26" t="s">
        <v>71</v>
      </c>
      <c r="C4373" s="27">
        <v>27353.14</v>
      </c>
      <c r="D4373" s="28">
        <v>44925</v>
      </c>
      <c r="E43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374" spans="1:5" ht="17.5" x14ac:dyDescent="0.35">
      <c r="A4374" s="25" t="s">
        <v>262</v>
      </c>
      <c r="B4374" s="26" t="s">
        <v>72</v>
      </c>
      <c r="C4374" s="27">
        <v>23049.84</v>
      </c>
      <c r="D4374" s="28">
        <v>45139</v>
      </c>
      <c r="E43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375" spans="1:5" ht="17.5" x14ac:dyDescent="0.35">
      <c r="A4375" s="25" t="s">
        <v>262</v>
      </c>
      <c r="B4375" s="26" t="s">
        <v>73</v>
      </c>
      <c r="C4375" s="27">
        <v>29154.14</v>
      </c>
      <c r="D4375" s="28">
        <v>45504</v>
      </c>
      <c r="E43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76" spans="1:5" ht="17.5" x14ac:dyDescent="0.35">
      <c r="A4376" s="25" t="s">
        <v>262</v>
      </c>
      <c r="B4376" s="26" t="s">
        <v>93</v>
      </c>
      <c r="C4376" s="27">
        <v>29154.14</v>
      </c>
      <c r="D4376" s="28">
        <v>45877</v>
      </c>
      <c r="E43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77" spans="1:5" ht="17.5" x14ac:dyDescent="0.35">
      <c r="A4377" s="25" t="s">
        <v>262</v>
      </c>
      <c r="B4377" s="26" t="s">
        <v>74</v>
      </c>
      <c r="C4377" s="27">
        <v>12948.83</v>
      </c>
      <c r="D4377" s="28">
        <v>45412</v>
      </c>
      <c r="E43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378" spans="1:5" ht="17.5" x14ac:dyDescent="0.35">
      <c r="A4378" s="25" t="s">
        <v>262</v>
      </c>
      <c r="B4378" s="26" t="s">
        <v>96</v>
      </c>
      <c r="C4378" s="27">
        <v>9265.7900000000009</v>
      </c>
      <c r="D4378" s="28">
        <v>44985</v>
      </c>
      <c r="E43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379" spans="1:5" ht="17.5" x14ac:dyDescent="0.35">
      <c r="A4379" s="25" t="s">
        <v>262</v>
      </c>
      <c r="B4379" s="26" t="s">
        <v>98</v>
      </c>
      <c r="C4379" s="27">
        <v>21617.27</v>
      </c>
      <c r="D4379" s="28">
        <v>44985</v>
      </c>
      <c r="E43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380" spans="1:5" ht="17.5" x14ac:dyDescent="0.35">
      <c r="A4380" s="25" t="s">
        <v>262</v>
      </c>
      <c r="B4380" s="26" t="s">
        <v>100</v>
      </c>
      <c r="C4380" s="27">
        <v>16263.87</v>
      </c>
      <c r="D4380" s="28">
        <v>45127</v>
      </c>
      <c r="E43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381" spans="1:5" ht="17.5" x14ac:dyDescent="0.35">
      <c r="A4381" s="25" t="s">
        <v>262</v>
      </c>
      <c r="B4381" s="26" t="s">
        <v>102</v>
      </c>
      <c r="C4381" s="27">
        <v>25483.37</v>
      </c>
      <c r="D4381" s="28">
        <v>45488</v>
      </c>
      <c r="E43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82" spans="1:5" ht="17.5" x14ac:dyDescent="0.35">
      <c r="A4382" s="25" t="s">
        <v>262</v>
      </c>
      <c r="B4382" s="26" t="s">
        <v>104</v>
      </c>
      <c r="C4382" s="27">
        <v>28196.51</v>
      </c>
      <c r="D4382" s="28">
        <v>45853</v>
      </c>
      <c r="E43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83" spans="1:5" ht="17.5" x14ac:dyDescent="0.35">
      <c r="A4383" s="25" t="s">
        <v>262</v>
      </c>
      <c r="B4383" s="26" t="s">
        <v>106</v>
      </c>
      <c r="C4383" s="27">
        <v>3677.82</v>
      </c>
      <c r="D4383" s="28">
        <v>45853</v>
      </c>
      <c r="E43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84" spans="1:5" ht="17.5" x14ac:dyDescent="0.35">
      <c r="A4384" s="25" t="s">
        <v>262</v>
      </c>
      <c r="B4384" s="26" t="s">
        <v>108</v>
      </c>
      <c r="C4384" s="27">
        <v>3498.73</v>
      </c>
      <c r="D4384" s="28">
        <v>45853</v>
      </c>
      <c r="E43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85" spans="1:5" ht="17.5" x14ac:dyDescent="0.35">
      <c r="A4385" s="25" t="s">
        <v>262</v>
      </c>
      <c r="B4385" s="26" t="s">
        <v>110</v>
      </c>
      <c r="C4385" s="27">
        <v>3677.82</v>
      </c>
      <c r="D4385" s="28">
        <v>46142</v>
      </c>
      <c r="E43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86" spans="1:5" ht="17.5" x14ac:dyDescent="0.35">
      <c r="A4386" s="25" t="s">
        <v>262</v>
      </c>
      <c r="B4386" s="26" t="s">
        <v>112</v>
      </c>
      <c r="C4386" s="27">
        <v>7024.09</v>
      </c>
      <c r="D4386" s="28">
        <v>45546</v>
      </c>
      <c r="E43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87" spans="1:5" ht="17.5" x14ac:dyDescent="0.35">
      <c r="A4387" s="25" t="s">
        <v>262</v>
      </c>
      <c r="B4387" s="26" t="s">
        <v>113</v>
      </c>
      <c r="C4387" s="27">
        <v>8838.3700000000008</v>
      </c>
      <c r="D4387" s="28">
        <v>45519</v>
      </c>
      <c r="E43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88" spans="1:5" ht="17.5" x14ac:dyDescent="0.35">
      <c r="A4388" s="25" t="s">
        <v>262</v>
      </c>
      <c r="B4388" s="26" t="s">
        <v>115</v>
      </c>
      <c r="C4388" s="27">
        <v>8569</v>
      </c>
      <c r="D4388" s="28">
        <v>45519</v>
      </c>
      <c r="E43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89" spans="1:5" ht="17.5" x14ac:dyDescent="0.35">
      <c r="A4389" s="25" t="s">
        <v>262</v>
      </c>
      <c r="B4389" s="26" t="s">
        <v>117</v>
      </c>
      <c r="C4389" s="27">
        <v>8569</v>
      </c>
      <c r="D4389" s="28">
        <v>45877</v>
      </c>
      <c r="E43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90" spans="1:5" ht="17.5" x14ac:dyDescent="0.35">
      <c r="A4390" s="25" t="s">
        <v>262</v>
      </c>
      <c r="B4390" s="26" t="s">
        <v>119</v>
      </c>
      <c r="C4390" s="27">
        <v>13048.25</v>
      </c>
      <c r="D4390" s="28">
        <v>45519</v>
      </c>
      <c r="E43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91" spans="1:5" ht="17.5" x14ac:dyDescent="0.35">
      <c r="A4391" s="25" t="s">
        <v>262</v>
      </c>
      <c r="B4391" s="26" t="s">
        <v>121</v>
      </c>
      <c r="C4391" s="27">
        <v>8612.7199999999993</v>
      </c>
      <c r="D4391" s="28">
        <v>45519</v>
      </c>
      <c r="E43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92" spans="1:5" ht="17.5" x14ac:dyDescent="0.35">
      <c r="A4392" s="25" t="s">
        <v>262</v>
      </c>
      <c r="B4392" s="26" t="s">
        <v>123</v>
      </c>
      <c r="C4392" s="27">
        <v>8612.7199999999993</v>
      </c>
      <c r="D4392" s="28">
        <v>45762</v>
      </c>
      <c r="E43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93" spans="1:5" ht="17.5" x14ac:dyDescent="0.35">
      <c r="A4393" s="25" t="s">
        <v>262</v>
      </c>
      <c r="B4393" s="26" t="s">
        <v>125</v>
      </c>
      <c r="C4393" s="27">
        <v>8612.7199999999993</v>
      </c>
      <c r="D4393" s="28">
        <v>46142</v>
      </c>
      <c r="E43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94" spans="1:5" ht="17.5" x14ac:dyDescent="0.35">
      <c r="A4394" s="25" t="s">
        <v>262</v>
      </c>
      <c r="B4394" s="26" t="s">
        <v>127</v>
      </c>
      <c r="C4394" s="27">
        <v>81903.199999999997</v>
      </c>
      <c r="D4394" s="28">
        <v>45519</v>
      </c>
      <c r="E43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95" spans="1:5" ht="17.5" x14ac:dyDescent="0.35">
      <c r="A4395" s="25" t="s">
        <v>262</v>
      </c>
      <c r="B4395" s="26" t="s">
        <v>129</v>
      </c>
      <c r="C4395" s="27">
        <v>1100.8499999999999</v>
      </c>
      <c r="D4395" s="28">
        <v>45961</v>
      </c>
      <c r="E43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96" spans="1:5" ht="17.5" x14ac:dyDescent="0.35">
      <c r="A4396" s="25" t="s">
        <v>263</v>
      </c>
      <c r="B4396" s="26" t="s">
        <v>76</v>
      </c>
      <c r="C4396" s="27">
        <v>90313.12</v>
      </c>
      <c r="D4396" s="28">
        <v>45519</v>
      </c>
      <c r="E43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97" spans="1:5" ht="17.5" x14ac:dyDescent="0.35">
      <c r="A4397" s="25" t="s">
        <v>263</v>
      </c>
      <c r="B4397" s="26" t="s">
        <v>78</v>
      </c>
      <c r="C4397" s="27">
        <v>87335.98</v>
      </c>
      <c r="D4397" s="28">
        <v>45519</v>
      </c>
      <c r="E43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398" spans="1:5" ht="17.5" x14ac:dyDescent="0.35">
      <c r="A4398" s="25" t="s">
        <v>263</v>
      </c>
      <c r="B4398" s="26" t="s">
        <v>80</v>
      </c>
      <c r="C4398" s="27">
        <v>87335.98</v>
      </c>
      <c r="D4398" s="28">
        <v>45877</v>
      </c>
      <c r="E43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399" spans="1:5" ht="17.5" x14ac:dyDescent="0.35">
      <c r="A4399" s="25" t="s">
        <v>263</v>
      </c>
      <c r="B4399" s="26" t="s">
        <v>82</v>
      </c>
      <c r="C4399" s="27">
        <v>103229.31</v>
      </c>
      <c r="D4399" s="28">
        <v>45519</v>
      </c>
      <c r="E43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00" spans="1:5" ht="17.5" x14ac:dyDescent="0.35">
      <c r="A4400" s="25" t="s">
        <v>263</v>
      </c>
      <c r="B4400" s="26" t="s">
        <v>84</v>
      </c>
      <c r="C4400" s="27">
        <v>80925.740000000005</v>
      </c>
      <c r="D4400" s="28">
        <v>45519</v>
      </c>
      <c r="E44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01" spans="1:5" ht="17.5" x14ac:dyDescent="0.35">
      <c r="A4401" s="25" t="s">
        <v>263</v>
      </c>
      <c r="B4401" s="26" t="s">
        <v>86</v>
      </c>
      <c r="C4401" s="27">
        <v>161723.25</v>
      </c>
      <c r="D4401" s="28">
        <v>45877</v>
      </c>
      <c r="E44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02" spans="1:5" ht="17.5" x14ac:dyDescent="0.35">
      <c r="A4402" s="25" t="s">
        <v>263</v>
      </c>
      <c r="B4402" s="26" t="s">
        <v>70</v>
      </c>
      <c r="C4402" s="27">
        <v>241578.51</v>
      </c>
      <c r="D4402" s="28">
        <v>44880</v>
      </c>
      <c r="E44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403" spans="1:5" ht="17.5" x14ac:dyDescent="0.35">
      <c r="A4403" s="25" t="s">
        <v>263</v>
      </c>
      <c r="B4403" s="26" t="s">
        <v>71</v>
      </c>
      <c r="C4403" s="27">
        <v>253887.24</v>
      </c>
      <c r="D4403" s="28">
        <v>44925</v>
      </c>
      <c r="E44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404" spans="1:5" ht="17.5" x14ac:dyDescent="0.35">
      <c r="A4404" s="25" t="s">
        <v>263</v>
      </c>
      <c r="B4404" s="26" t="s">
        <v>72</v>
      </c>
      <c r="C4404" s="27">
        <v>213944.72</v>
      </c>
      <c r="D4404" s="28">
        <v>45140</v>
      </c>
      <c r="E44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405" spans="1:5" ht="17.5" x14ac:dyDescent="0.35">
      <c r="A4405" s="25" t="s">
        <v>263</v>
      </c>
      <c r="B4405" s="26" t="s">
        <v>73</v>
      </c>
      <c r="C4405" s="27">
        <v>270603.82</v>
      </c>
      <c r="D4405" s="28">
        <v>45504</v>
      </c>
      <c r="E44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06" spans="1:5" ht="17.5" x14ac:dyDescent="0.35">
      <c r="A4406" s="25" t="s">
        <v>263</v>
      </c>
      <c r="B4406" s="26" t="s">
        <v>93</v>
      </c>
      <c r="C4406" s="27">
        <v>270603.82</v>
      </c>
      <c r="D4406" s="28">
        <v>45877</v>
      </c>
      <c r="E44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07" spans="1:5" ht="17.5" x14ac:dyDescent="0.35">
      <c r="A4407" s="25" t="s">
        <v>263</v>
      </c>
      <c r="B4407" s="26" t="s">
        <v>74</v>
      </c>
      <c r="C4407" s="27">
        <v>120188.91</v>
      </c>
      <c r="D4407" s="28">
        <v>45412</v>
      </c>
      <c r="E44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408" spans="1:5" ht="17.5" x14ac:dyDescent="0.35">
      <c r="A4408" s="25" t="s">
        <v>263</v>
      </c>
      <c r="B4408" s="26" t="s">
        <v>96</v>
      </c>
      <c r="C4408" s="27">
        <v>86003.5</v>
      </c>
      <c r="D4408" s="28">
        <v>44985</v>
      </c>
      <c r="E44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409" spans="1:5" ht="17.5" x14ac:dyDescent="0.35">
      <c r="A4409" s="25" t="s">
        <v>263</v>
      </c>
      <c r="B4409" s="26" t="s">
        <v>98</v>
      </c>
      <c r="C4409" s="27">
        <v>200647.91</v>
      </c>
      <c r="D4409" s="28">
        <v>44985</v>
      </c>
      <c r="E44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410" spans="1:5" ht="17.5" x14ac:dyDescent="0.35">
      <c r="A4410" s="25" t="s">
        <v>263</v>
      </c>
      <c r="B4410" s="26" t="s">
        <v>100</v>
      </c>
      <c r="C4410" s="27">
        <v>150958.47</v>
      </c>
      <c r="D4410" s="28">
        <v>45127</v>
      </c>
      <c r="E44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411" spans="1:5" ht="17.5" x14ac:dyDescent="0.35">
      <c r="A4411" s="25" t="s">
        <v>263</v>
      </c>
      <c r="B4411" s="26" t="s">
        <v>102</v>
      </c>
      <c r="C4411" s="27">
        <v>236532.32</v>
      </c>
      <c r="D4411" s="28">
        <v>45488</v>
      </c>
      <c r="E44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12" spans="1:5" ht="17.5" x14ac:dyDescent="0.35">
      <c r="A4412" s="25" t="s">
        <v>263</v>
      </c>
      <c r="B4412" s="26" t="s">
        <v>104</v>
      </c>
      <c r="C4412" s="27">
        <v>261715.3</v>
      </c>
      <c r="D4412" s="28">
        <v>45853</v>
      </c>
      <c r="E44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13" spans="1:5" ht="17.5" x14ac:dyDescent="0.35">
      <c r="A4413" s="25" t="s">
        <v>263</v>
      </c>
      <c r="B4413" s="26" t="s">
        <v>106</v>
      </c>
      <c r="C4413" s="27">
        <v>34136.89</v>
      </c>
      <c r="D4413" s="28">
        <v>45853</v>
      </c>
      <c r="E44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14" spans="1:5" ht="17.5" x14ac:dyDescent="0.35">
      <c r="A4414" s="25" t="s">
        <v>263</v>
      </c>
      <c r="B4414" s="26" t="s">
        <v>108</v>
      </c>
      <c r="C4414" s="27">
        <v>32474.6</v>
      </c>
      <c r="D4414" s="28">
        <v>45853</v>
      </c>
      <c r="E44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15" spans="1:5" ht="17.5" x14ac:dyDescent="0.35">
      <c r="A4415" s="25" t="s">
        <v>263</v>
      </c>
      <c r="B4415" s="26" t="s">
        <v>110</v>
      </c>
      <c r="C4415" s="27">
        <v>34136.89</v>
      </c>
      <c r="D4415" s="28">
        <v>46142</v>
      </c>
      <c r="E44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16" spans="1:5" ht="17.5" x14ac:dyDescent="0.35">
      <c r="A4416" s="25" t="s">
        <v>263</v>
      </c>
      <c r="B4416" s="26" t="s">
        <v>112</v>
      </c>
      <c r="C4416" s="27">
        <v>65196.42</v>
      </c>
      <c r="D4416" s="28">
        <v>45541</v>
      </c>
      <c r="E44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17" spans="1:5" ht="17.5" x14ac:dyDescent="0.35">
      <c r="A4417" s="25" t="s">
        <v>263</v>
      </c>
      <c r="B4417" s="26" t="s">
        <v>113</v>
      </c>
      <c r="C4417" s="27">
        <v>82036.28</v>
      </c>
      <c r="D4417" s="28">
        <v>45519</v>
      </c>
      <c r="E44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18" spans="1:5" ht="17.5" x14ac:dyDescent="0.35">
      <c r="A4418" s="25" t="s">
        <v>263</v>
      </c>
      <c r="B4418" s="26" t="s">
        <v>115</v>
      </c>
      <c r="C4418" s="27">
        <v>79536.039999999994</v>
      </c>
      <c r="D4418" s="28">
        <v>45519</v>
      </c>
      <c r="E44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19" spans="1:5" ht="17.5" x14ac:dyDescent="0.35">
      <c r="A4419" s="25" t="s">
        <v>263</v>
      </c>
      <c r="B4419" s="26" t="s">
        <v>117</v>
      </c>
      <c r="C4419" s="27">
        <v>79536.039999999994</v>
      </c>
      <c r="D4419" s="28">
        <v>45877</v>
      </c>
      <c r="E44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20" spans="1:5" ht="17.5" x14ac:dyDescent="0.35">
      <c r="A4420" s="25" t="s">
        <v>263</v>
      </c>
      <c r="B4420" s="26" t="s">
        <v>119</v>
      </c>
      <c r="C4420" s="27">
        <v>121111.67</v>
      </c>
      <c r="D4420" s="28">
        <v>45519</v>
      </c>
      <c r="E44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21" spans="1:5" ht="17.5" x14ac:dyDescent="0.35">
      <c r="A4421" s="25" t="s">
        <v>263</v>
      </c>
      <c r="B4421" s="26" t="s">
        <v>121</v>
      </c>
      <c r="C4421" s="27">
        <v>79941.789999999994</v>
      </c>
      <c r="D4421" s="28">
        <v>45519</v>
      </c>
      <c r="E44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22" spans="1:5" ht="17.5" x14ac:dyDescent="0.35">
      <c r="A4422" s="25" t="s">
        <v>263</v>
      </c>
      <c r="B4422" s="26" t="s">
        <v>123</v>
      </c>
      <c r="C4422" s="27">
        <v>79941.789999999994</v>
      </c>
      <c r="D4422" s="28">
        <v>45762</v>
      </c>
      <c r="E44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23" spans="1:5" ht="17.5" x14ac:dyDescent="0.35">
      <c r="A4423" s="25" t="s">
        <v>263</v>
      </c>
      <c r="B4423" s="26" t="s">
        <v>125</v>
      </c>
      <c r="C4423" s="27">
        <v>79941.789999999994</v>
      </c>
      <c r="D4423" s="28">
        <v>46142</v>
      </c>
      <c r="E44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24" spans="1:5" ht="17.5" x14ac:dyDescent="0.35">
      <c r="A4424" s="25" t="s">
        <v>263</v>
      </c>
      <c r="B4424" s="26" t="s">
        <v>127</v>
      </c>
      <c r="C4424" s="27">
        <v>760211.79</v>
      </c>
      <c r="D4424" s="28">
        <v>45519</v>
      </c>
      <c r="E44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25" spans="1:5" ht="17.5" x14ac:dyDescent="0.35">
      <c r="A4425" s="25" t="s">
        <v>263</v>
      </c>
      <c r="B4425" s="26" t="s">
        <v>129</v>
      </c>
      <c r="C4425" s="27">
        <v>10217.9</v>
      </c>
      <c r="D4425" s="28">
        <v>45961</v>
      </c>
      <c r="E44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26" spans="1:5" ht="17.5" x14ac:dyDescent="0.35">
      <c r="A4426" s="25" t="s">
        <v>264</v>
      </c>
      <c r="B4426" s="26" t="s">
        <v>76</v>
      </c>
      <c r="C4426" s="27">
        <v>1728.98</v>
      </c>
      <c r="D4426" s="28">
        <v>45519</v>
      </c>
      <c r="E44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27" spans="1:5" ht="17.5" x14ac:dyDescent="0.35">
      <c r="A4427" s="25" t="s">
        <v>264</v>
      </c>
      <c r="B4427" s="26" t="s">
        <v>78</v>
      </c>
      <c r="C4427" s="27">
        <v>1671.98</v>
      </c>
      <c r="D4427" s="28">
        <v>45519</v>
      </c>
      <c r="E44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28" spans="1:5" ht="17.5" x14ac:dyDescent="0.35">
      <c r="A4428" s="25" t="s">
        <v>264</v>
      </c>
      <c r="B4428" s="26" t="s">
        <v>80</v>
      </c>
      <c r="C4428" s="27">
        <v>1671.98</v>
      </c>
      <c r="D4428" s="28">
        <v>45877</v>
      </c>
      <c r="E44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29" spans="1:5" ht="17.5" x14ac:dyDescent="0.35">
      <c r="A4429" s="25" t="s">
        <v>264</v>
      </c>
      <c r="B4429" s="26" t="s">
        <v>82</v>
      </c>
      <c r="C4429" s="27">
        <v>1976.25</v>
      </c>
      <c r="D4429" s="28">
        <v>45519</v>
      </c>
      <c r="E44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30" spans="1:5" ht="17.5" x14ac:dyDescent="0.35">
      <c r="A4430" s="25" t="s">
        <v>264</v>
      </c>
      <c r="B4430" s="26" t="s">
        <v>84</v>
      </c>
      <c r="C4430" s="27">
        <v>1549.26</v>
      </c>
      <c r="D4430" s="28">
        <v>45519</v>
      </c>
      <c r="E44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31" spans="1:5" ht="17.5" x14ac:dyDescent="0.35">
      <c r="A4431" s="25" t="s">
        <v>264</v>
      </c>
      <c r="B4431" s="26" t="s">
        <v>86</v>
      </c>
      <c r="C4431" s="27">
        <v>3096.07</v>
      </c>
      <c r="D4431" s="28">
        <v>45877</v>
      </c>
      <c r="E44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32" spans="1:5" ht="17.5" x14ac:dyDescent="0.35">
      <c r="A4432" s="25" t="s">
        <v>264</v>
      </c>
      <c r="B4432" s="26" t="s">
        <v>70</v>
      </c>
      <c r="C4432" s="27">
        <v>4624.84</v>
      </c>
      <c r="D4432" s="28">
        <v>44880</v>
      </c>
      <c r="E44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433" spans="1:5" ht="17.5" x14ac:dyDescent="0.35">
      <c r="A4433" s="25" t="s">
        <v>264</v>
      </c>
      <c r="B4433" s="26" t="s">
        <v>71</v>
      </c>
      <c r="C4433" s="27">
        <v>4860.4799999999996</v>
      </c>
      <c r="D4433" s="28">
        <v>44925</v>
      </c>
      <c r="E44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434" spans="1:5" ht="17.5" x14ac:dyDescent="0.35">
      <c r="A4434" s="25" t="s">
        <v>264</v>
      </c>
      <c r="B4434" s="26" t="s">
        <v>72</v>
      </c>
      <c r="C4434" s="27">
        <v>4095.81</v>
      </c>
      <c r="D4434" s="28">
        <v>45140</v>
      </c>
      <c r="E44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435" spans="1:5" ht="17.5" x14ac:dyDescent="0.35">
      <c r="A4435" s="25" t="s">
        <v>264</v>
      </c>
      <c r="B4435" s="26" t="s">
        <v>73</v>
      </c>
      <c r="C4435" s="27">
        <v>5180.51</v>
      </c>
      <c r="D4435" s="28">
        <v>45504</v>
      </c>
      <c r="E44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36" spans="1:5" ht="17.5" x14ac:dyDescent="0.35">
      <c r="A4436" s="25" t="s">
        <v>264</v>
      </c>
      <c r="B4436" s="26" t="s">
        <v>93</v>
      </c>
      <c r="C4436" s="27">
        <v>5180.51</v>
      </c>
      <c r="D4436" s="28">
        <v>45877</v>
      </c>
      <c r="E44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37" spans="1:5" ht="17.5" x14ac:dyDescent="0.35">
      <c r="A4437" s="25" t="s">
        <v>264</v>
      </c>
      <c r="B4437" s="26" t="s">
        <v>74</v>
      </c>
      <c r="C4437" s="27">
        <v>2300.9299999999998</v>
      </c>
      <c r="D4437" s="28">
        <v>45412</v>
      </c>
      <c r="E44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438" spans="1:5" ht="17.5" x14ac:dyDescent="0.35">
      <c r="A4438" s="25" t="s">
        <v>264</v>
      </c>
      <c r="B4438" s="26" t="s">
        <v>106</v>
      </c>
      <c r="C4438" s="27">
        <v>653.53</v>
      </c>
      <c r="D4438" s="28">
        <v>45853</v>
      </c>
      <c r="E44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39" spans="1:5" ht="17.5" x14ac:dyDescent="0.35">
      <c r="A4439" s="25" t="s">
        <v>264</v>
      </c>
      <c r="B4439" s="26" t="s">
        <v>108</v>
      </c>
      <c r="C4439" s="27">
        <v>621.70000000000005</v>
      </c>
      <c r="D4439" s="28">
        <v>45853</v>
      </c>
      <c r="E44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40" spans="1:5" ht="17.5" x14ac:dyDescent="0.35">
      <c r="A4440" s="25" t="s">
        <v>264</v>
      </c>
      <c r="B4440" s="26" t="s">
        <v>110</v>
      </c>
      <c r="C4440" s="27">
        <v>653.53</v>
      </c>
      <c r="D4440" s="28">
        <v>46142</v>
      </c>
      <c r="E44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41" spans="1:5" ht="17.5" x14ac:dyDescent="0.35">
      <c r="A4441" s="25" t="s">
        <v>264</v>
      </c>
      <c r="B4441" s="26" t="s">
        <v>113</v>
      </c>
      <c r="C4441" s="27">
        <v>1570.52</v>
      </c>
      <c r="D4441" s="28">
        <v>45519</v>
      </c>
      <c r="E44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42" spans="1:5" ht="17.5" x14ac:dyDescent="0.35">
      <c r="A4442" s="25" t="s">
        <v>264</v>
      </c>
      <c r="B4442" s="26" t="s">
        <v>115</v>
      </c>
      <c r="C4442" s="27">
        <v>1522.66</v>
      </c>
      <c r="D4442" s="28">
        <v>45519</v>
      </c>
      <c r="E44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43" spans="1:5" ht="17.5" x14ac:dyDescent="0.35">
      <c r="A4443" s="25" t="s">
        <v>264</v>
      </c>
      <c r="B4443" s="26" t="s">
        <v>117</v>
      </c>
      <c r="C4443" s="27">
        <v>1522.66</v>
      </c>
      <c r="D4443" s="28">
        <v>45877</v>
      </c>
      <c r="E44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44" spans="1:5" ht="17.5" x14ac:dyDescent="0.35">
      <c r="A4444" s="25" t="s">
        <v>264</v>
      </c>
      <c r="B4444" s="26" t="s">
        <v>119</v>
      </c>
      <c r="C4444" s="27">
        <v>2318.59</v>
      </c>
      <c r="D4444" s="28">
        <v>45519</v>
      </c>
      <c r="E44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45" spans="1:5" ht="17.5" x14ac:dyDescent="0.35">
      <c r="A4445" s="25" t="s">
        <v>264</v>
      </c>
      <c r="B4445" s="26" t="s">
        <v>121</v>
      </c>
      <c r="C4445" s="27">
        <v>1530.43</v>
      </c>
      <c r="D4445" s="28">
        <v>45519</v>
      </c>
      <c r="E44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46" spans="1:5" ht="17.5" x14ac:dyDescent="0.35">
      <c r="A4446" s="25" t="s">
        <v>264</v>
      </c>
      <c r="B4446" s="26" t="s">
        <v>123</v>
      </c>
      <c r="C4446" s="27">
        <v>1530.43</v>
      </c>
      <c r="D4446" s="28">
        <v>45762</v>
      </c>
      <c r="E44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47" spans="1:5" ht="17.5" x14ac:dyDescent="0.35">
      <c r="A4447" s="25" t="s">
        <v>264</v>
      </c>
      <c r="B4447" s="26" t="s">
        <v>125</v>
      </c>
      <c r="C4447" s="27">
        <v>1530.43</v>
      </c>
      <c r="D4447" s="28">
        <v>46142</v>
      </c>
      <c r="E44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48" spans="1:5" ht="17.5" x14ac:dyDescent="0.35">
      <c r="A4448" s="25" t="s">
        <v>264</v>
      </c>
      <c r="B4448" s="26" t="s">
        <v>127</v>
      </c>
      <c r="C4448" s="27">
        <v>14553.69</v>
      </c>
      <c r="D4448" s="28">
        <v>45519</v>
      </c>
      <c r="E44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49" spans="1:5" ht="17.5" x14ac:dyDescent="0.35">
      <c r="A4449" s="25" t="s">
        <v>264</v>
      </c>
      <c r="B4449" s="26" t="s">
        <v>129</v>
      </c>
      <c r="C4449" s="27">
        <v>195.61</v>
      </c>
      <c r="D4449" s="28">
        <v>45961</v>
      </c>
      <c r="E44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50" spans="1:5" ht="17.5" x14ac:dyDescent="0.35">
      <c r="A4450" s="25" t="s">
        <v>265</v>
      </c>
      <c r="B4450" s="26" t="s">
        <v>76</v>
      </c>
      <c r="C4450" s="27">
        <v>558696.51</v>
      </c>
      <c r="D4450" s="28">
        <v>45519</v>
      </c>
      <c r="E44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51" spans="1:5" ht="17.5" x14ac:dyDescent="0.35">
      <c r="A4451" s="25" t="s">
        <v>265</v>
      </c>
      <c r="B4451" s="26" t="s">
        <v>77</v>
      </c>
      <c r="C4451" s="27">
        <v>152087.17000000001</v>
      </c>
      <c r="D4451" s="28">
        <v>45519</v>
      </c>
      <c r="E44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52" spans="1:5" ht="17.5" x14ac:dyDescent="0.35">
      <c r="A4452" s="25" t="s">
        <v>265</v>
      </c>
      <c r="B4452" s="26" t="s">
        <v>78</v>
      </c>
      <c r="C4452" s="27">
        <v>540279.27</v>
      </c>
      <c r="D4452" s="28">
        <v>45519</v>
      </c>
      <c r="E44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53" spans="1:5" ht="17.5" x14ac:dyDescent="0.35">
      <c r="A4453" s="25" t="s">
        <v>265</v>
      </c>
      <c r="B4453" s="26" t="s">
        <v>79</v>
      </c>
      <c r="C4453" s="27">
        <v>147073.66</v>
      </c>
      <c r="D4453" s="28">
        <v>45519</v>
      </c>
      <c r="E44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54" spans="1:5" ht="17.5" x14ac:dyDescent="0.35">
      <c r="A4454" s="25" t="s">
        <v>265</v>
      </c>
      <c r="B4454" s="26" t="s">
        <v>80</v>
      </c>
      <c r="C4454" s="27">
        <v>540279.27</v>
      </c>
      <c r="D4454" s="28">
        <v>45877</v>
      </c>
      <c r="E44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55" spans="1:5" ht="17.5" x14ac:dyDescent="0.35">
      <c r="A4455" s="25" t="s">
        <v>265</v>
      </c>
      <c r="B4455" s="26" t="s">
        <v>81</v>
      </c>
      <c r="C4455" s="27">
        <v>147073.66</v>
      </c>
      <c r="D4455" s="28">
        <v>45877</v>
      </c>
      <c r="E44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56" spans="1:5" ht="17.5" x14ac:dyDescent="0.35">
      <c r="A4456" s="25" t="s">
        <v>265</v>
      </c>
      <c r="B4456" s="26" t="s">
        <v>82</v>
      </c>
      <c r="C4456" s="27">
        <v>638598.85</v>
      </c>
      <c r="D4456" s="28">
        <v>45519</v>
      </c>
      <c r="E44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57" spans="1:5" ht="17.5" x14ac:dyDescent="0.35">
      <c r="A4457" s="25" t="s">
        <v>265</v>
      </c>
      <c r="B4457" s="26" t="s">
        <v>83</v>
      </c>
      <c r="C4457" s="27">
        <v>167402</v>
      </c>
      <c r="D4457" s="28">
        <v>45519</v>
      </c>
      <c r="E44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58" spans="1:5" ht="17.5" x14ac:dyDescent="0.35">
      <c r="A4458" s="25" t="s">
        <v>265</v>
      </c>
      <c r="B4458" s="26" t="s">
        <v>84</v>
      </c>
      <c r="C4458" s="27">
        <v>500624.14</v>
      </c>
      <c r="D4458" s="28">
        <v>45519</v>
      </c>
      <c r="E44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59" spans="1:5" ht="17.5" x14ac:dyDescent="0.35">
      <c r="A4459" s="25" t="s">
        <v>265</v>
      </c>
      <c r="B4459" s="26" t="s">
        <v>85</v>
      </c>
      <c r="C4459" s="27">
        <v>131233.37</v>
      </c>
      <c r="D4459" s="28">
        <v>45519</v>
      </c>
      <c r="E44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60" spans="1:5" ht="17.5" x14ac:dyDescent="0.35">
      <c r="A4460" s="25" t="s">
        <v>265</v>
      </c>
      <c r="B4460" s="26" t="s">
        <v>86</v>
      </c>
      <c r="C4460" s="27">
        <v>1000455.03</v>
      </c>
      <c r="D4460" s="28">
        <v>45877</v>
      </c>
      <c r="E44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61" spans="1:5" ht="17.5" x14ac:dyDescent="0.35">
      <c r="A4461" s="25" t="s">
        <v>265</v>
      </c>
      <c r="B4461" s="26" t="s">
        <v>87</v>
      </c>
      <c r="C4461" s="27">
        <v>262258.8</v>
      </c>
      <c r="D4461" s="28">
        <v>45877</v>
      </c>
      <c r="E44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62" spans="1:5" ht="17.5" x14ac:dyDescent="0.35">
      <c r="A4462" s="25" t="s">
        <v>265</v>
      </c>
      <c r="B4462" s="26" t="s">
        <v>70</v>
      </c>
      <c r="C4462" s="27">
        <v>1494456.94</v>
      </c>
      <c r="D4462" s="28">
        <v>44880</v>
      </c>
      <c r="E44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463" spans="1:5" ht="17.5" x14ac:dyDescent="0.35">
      <c r="A4463" s="25" t="s">
        <v>265</v>
      </c>
      <c r="B4463" s="26" t="s">
        <v>88</v>
      </c>
      <c r="C4463" s="27">
        <v>391756.22</v>
      </c>
      <c r="D4463" s="28">
        <v>44880</v>
      </c>
      <c r="E44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464" spans="1:5" ht="17.5" x14ac:dyDescent="0.35">
      <c r="A4464" s="25" t="s">
        <v>265</v>
      </c>
      <c r="B4464" s="26" t="s">
        <v>71</v>
      </c>
      <c r="C4464" s="27">
        <v>1570601.39</v>
      </c>
      <c r="D4464" s="28">
        <v>44925</v>
      </c>
      <c r="E44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465" spans="1:5" ht="17.5" x14ac:dyDescent="0.35">
      <c r="A4465" s="25" t="s">
        <v>265</v>
      </c>
      <c r="B4465" s="26" t="s">
        <v>89</v>
      </c>
      <c r="C4465" s="27">
        <v>411716.69</v>
      </c>
      <c r="D4465" s="28">
        <v>44925</v>
      </c>
      <c r="E44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466" spans="1:5" ht="17.5" x14ac:dyDescent="0.35">
      <c r="A4466" s="25" t="s">
        <v>265</v>
      </c>
      <c r="B4466" s="26" t="s">
        <v>72</v>
      </c>
      <c r="C4466" s="27">
        <v>1323508.33</v>
      </c>
      <c r="D4466" s="28">
        <v>45139</v>
      </c>
      <c r="E44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467" spans="1:5" ht="17.5" x14ac:dyDescent="0.35">
      <c r="A4467" s="25" t="s">
        <v>265</v>
      </c>
      <c r="B4467" s="26" t="s">
        <v>90</v>
      </c>
      <c r="C4467" s="27">
        <v>346943.84</v>
      </c>
      <c r="D4467" s="28">
        <v>45139</v>
      </c>
      <c r="E44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468" spans="1:5" ht="17.5" x14ac:dyDescent="0.35">
      <c r="A4468" s="25" t="s">
        <v>265</v>
      </c>
      <c r="B4468" s="26" t="s">
        <v>73</v>
      </c>
      <c r="C4468" s="27">
        <v>1674013.82</v>
      </c>
      <c r="D4468" s="28">
        <v>45504</v>
      </c>
      <c r="E44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69" spans="1:5" ht="17.5" x14ac:dyDescent="0.35">
      <c r="A4469" s="25" t="s">
        <v>265</v>
      </c>
      <c r="B4469" s="26" t="s">
        <v>91</v>
      </c>
      <c r="C4469" s="27">
        <v>61573.120000000003</v>
      </c>
      <c r="D4469" s="28">
        <v>45504</v>
      </c>
      <c r="E44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70" spans="1:5" ht="17.5" x14ac:dyDescent="0.35">
      <c r="A4470" s="25" t="s">
        <v>265</v>
      </c>
      <c r="B4470" s="26" t="s">
        <v>92</v>
      </c>
      <c r="C4470" s="27">
        <v>315495.95</v>
      </c>
      <c r="D4470" s="28">
        <v>45504</v>
      </c>
      <c r="E44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71" spans="1:5" ht="17.5" x14ac:dyDescent="0.35">
      <c r="A4471" s="25" t="s">
        <v>265</v>
      </c>
      <c r="B4471" s="26" t="s">
        <v>93</v>
      </c>
      <c r="C4471" s="27">
        <v>1674013.82</v>
      </c>
      <c r="D4471" s="28">
        <v>45877</v>
      </c>
      <c r="E44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72" spans="1:5" ht="17.5" x14ac:dyDescent="0.35">
      <c r="A4472" s="25" t="s">
        <v>265</v>
      </c>
      <c r="B4472" s="26" t="s">
        <v>94</v>
      </c>
      <c r="C4472" s="27">
        <v>438825.18</v>
      </c>
      <c r="D4472" s="28">
        <v>45877</v>
      </c>
      <c r="E44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73" spans="1:5" ht="17.5" x14ac:dyDescent="0.35">
      <c r="A4473" s="25" t="s">
        <v>265</v>
      </c>
      <c r="B4473" s="26" t="s">
        <v>74</v>
      </c>
      <c r="C4473" s="27">
        <v>743514.59</v>
      </c>
      <c r="D4473" s="28">
        <v>45412</v>
      </c>
      <c r="E44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474" spans="1:5" ht="17.5" x14ac:dyDescent="0.35">
      <c r="A4474" s="25" t="s">
        <v>265</v>
      </c>
      <c r="B4474" s="26" t="s">
        <v>95</v>
      </c>
      <c r="C4474" s="27">
        <v>194904.56</v>
      </c>
      <c r="D4474" s="28">
        <v>45412</v>
      </c>
      <c r="E44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475" spans="1:5" ht="17.5" x14ac:dyDescent="0.35">
      <c r="A4475" s="25" t="s">
        <v>265</v>
      </c>
      <c r="B4475" s="26" t="s">
        <v>96</v>
      </c>
      <c r="C4475" s="27">
        <v>532036.28</v>
      </c>
      <c r="D4475" s="28">
        <v>44985</v>
      </c>
      <c r="E44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476" spans="1:5" ht="17.5" x14ac:dyDescent="0.35">
      <c r="A4476" s="25" t="s">
        <v>265</v>
      </c>
      <c r="B4476" s="26" t="s">
        <v>97</v>
      </c>
      <c r="C4476" s="27">
        <v>139467.73000000001</v>
      </c>
      <c r="D4476" s="28">
        <v>44985</v>
      </c>
      <c r="E44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477" spans="1:5" ht="17.5" x14ac:dyDescent="0.35">
      <c r="A4477" s="25" t="s">
        <v>265</v>
      </c>
      <c r="B4477" s="26" t="s">
        <v>98</v>
      </c>
      <c r="C4477" s="27">
        <v>1241251.3899999999</v>
      </c>
      <c r="D4477" s="28">
        <v>44985</v>
      </c>
      <c r="E44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478" spans="1:5" ht="17.5" x14ac:dyDescent="0.35">
      <c r="A4478" s="25" t="s">
        <v>265</v>
      </c>
      <c r="B4478" s="26" t="s">
        <v>99</v>
      </c>
      <c r="C4478" s="27">
        <v>325381.03999999998</v>
      </c>
      <c r="D4478" s="28">
        <v>44985</v>
      </c>
      <c r="E44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479" spans="1:5" ht="17.5" x14ac:dyDescent="0.35">
      <c r="A4479" s="25" t="s">
        <v>265</v>
      </c>
      <c r="B4479" s="26" t="s">
        <v>100</v>
      </c>
      <c r="C4479" s="27">
        <v>933861.78</v>
      </c>
      <c r="D4479" s="28">
        <v>45127</v>
      </c>
      <c r="E44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480" spans="1:5" ht="17.5" x14ac:dyDescent="0.35">
      <c r="A4480" s="25" t="s">
        <v>265</v>
      </c>
      <c r="B4480" s="26" t="s">
        <v>101</v>
      </c>
      <c r="C4480" s="27">
        <v>244802.08</v>
      </c>
      <c r="D4480" s="28">
        <v>45127</v>
      </c>
      <c r="E44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481" spans="1:5" ht="17.5" x14ac:dyDescent="0.35">
      <c r="A4481" s="25" t="s">
        <v>265</v>
      </c>
      <c r="B4481" s="26" t="s">
        <v>102</v>
      </c>
      <c r="C4481" s="27">
        <v>1463240.14</v>
      </c>
      <c r="D4481" s="28">
        <v>45488</v>
      </c>
      <c r="E44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82" spans="1:5" ht="17.5" x14ac:dyDescent="0.35">
      <c r="A4482" s="25" t="s">
        <v>265</v>
      </c>
      <c r="B4482" s="26" t="s">
        <v>103</v>
      </c>
      <c r="C4482" s="27">
        <v>383573.07</v>
      </c>
      <c r="D4482" s="28">
        <v>45488</v>
      </c>
      <c r="E44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83" spans="1:5" ht="17.5" x14ac:dyDescent="0.35">
      <c r="A4483" s="25" t="s">
        <v>265</v>
      </c>
      <c r="B4483" s="26" t="s">
        <v>104</v>
      </c>
      <c r="C4483" s="27">
        <v>1619027.47</v>
      </c>
      <c r="D4483" s="28">
        <v>45853</v>
      </c>
      <c r="E44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84" spans="1:5" ht="17.5" x14ac:dyDescent="0.35">
      <c r="A4484" s="25" t="s">
        <v>265</v>
      </c>
      <c r="B4484" s="26" t="s">
        <v>105</v>
      </c>
      <c r="C4484" s="27">
        <v>424411.08</v>
      </c>
      <c r="D4484" s="28">
        <v>45853</v>
      </c>
      <c r="E44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85" spans="1:5" ht="17.5" x14ac:dyDescent="0.35">
      <c r="A4485" s="25" t="s">
        <v>265</v>
      </c>
      <c r="B4485" s="26" t="s">
        <v>106</v>
      </c>
      <c r="C4485" s="27">
        <v>211178.21</v>
      </c>
      <c r="D4485" s="28">
        <v>45853</v>
      </c>
      <c r="E44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86" spans="1:5" ht="17.5" x14ac:dyDescent="0.35">
      <c r="A4486" s="25" t="s">
        <v>265</v>
      </c>
      <c r="B4486" s="26" t="s">
        <v>107</v>
      </c>
      <c r="C4486" s="27">
        <v>55358.15</v>
      </c>
      <c r="D4486" s="28">
        <v>45853</v>
      </c>
      <c r="E44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87" spans="1:5" ht="17.5" x14ac:dyDescent="0.35">
      <c r="A4487" s="25" t="s">
        <v>265</v>
      </c>
      <c r="B4487" s="26" t="s">
        <v>108</v>
      </c>
      <c r="C4487" s="27">
        <v>200894.93</v>
      </c>
      <c r="D4487" s="28">
        <v>45853</v>
      </c>
      <c r="E44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88" spans="1:5" ht="17.5" x14ac:dyDescent="0.35">
      <c r="A4488" s="25" t="s">
        <v>265</v>
      </c>
      <c r="B4488" s="26" t="s">
        <v>109</v>
      </c>
      <c r="C4488" s="27">
        <v>52662.5</v>
      </c>
      <c r="D4488" s="28">
        <v>45853</v>
      </c>
      <c r="E44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89" spans="1:5" ht="17.5" x14ac:dyDescent="0.35">
      <c r="A4489" s="25" t="s">
        <v>265</v>
      </c>
      <c r="B4489" s="26" t="s">
        <v>110</v>
      </c>
      <c r="C4489" s="27">
        <v>211178.21</v>
      </c>
      <c r="D4489" s="28">
        <v>46142</v>
      </c>
      <c r="E44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90" spans="1:5" ht="17.5" x14ac:dyDescent="0.35">
      <c r="A4490" s="25" t="s">
        <v>265</v>
      </c>
      <c r="B4490" s="26" t="s">
        <v>111</v>
      </c>
      <c r="C4490" s="27">
        <v>55358.15</v>
      </c>
      <c r="D4490" s="28">
        <v>46142</v>
      </c>
      <c r="E44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91" spans="1:5" ht="17.5" x14ac:dyDescent="0.35">
      <c r="A4491" s="25" t="s">
        <v>265</v>
      </c>
      <c r="B4491" s="26" t="s">
        <v>112</v>
      </c>
      <c r="C4491" s="27">
        <v>509045.03</v>
      </c>
      <c r="D4491" s="28">
        <v>45546</v>
      </c>
      <c r="E44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92" spans="1:5" ht="17.5" x14ac:dyDescent="0.35">
      <c r="A4492" s="25" t="s">
        <v>265</v>
      </c>
      <c r="B4492" s="26" t="s">
        <v>113</v>
      </c>
      <c r="C4492" s="27">
        <v>507494.16</v>
      </c>
      <c r="D4492" s="28">
        <v>45519</v>
      </c>
      <c r="E44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93" spans="1:5" ht="17.5" x14ac:dyDescent="0.35">
      <c r="A4493" s="25" t="s">
        <v>265</v>
      </c>
      <c r="B4493" s="26" t="s">
        <v>114</v>
      </c>
      <c r="C4493" s="27">
        <v>138148.97</v>
      </c>
      <c r="D4493" s="28">
        <v>45519</v>
      </c>
      <c r="E44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94" spans="1:5" ht="17.5" x14ac:dyDescent="0.35">
      <c r="A4494" s="25" t="s">
        <v>265</v>
      </c>
      <c r="B4494" s="26" t="s">
        <v>115</v>
      </c>
      <c r="C4494" s="27">
        <v>492027.17</v>
      </c>
      <c r="D4494" s="28">
        <v>45519</v>
      </c>
      <c r="E44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95" spans="1:5" ht="17.5" x14ac:dyDescent="0.35">
      <c r="A4495" s="25" t="s">
        <v>265</v>
      </c>
      <c r="B4495" s="26" t="s">
        <v>116</v>
      </c>
      <c r="C4495" s="27">
        <v>133938.57999999999</v>
      </c>
      <c r="D4495" s="28">
        <v>45519</v>
      </c>
      <c r="E44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96" spans="1:5" ht="17.5" x14ac:dyDescent="0.35">
      <c r="A4496" s="25" t="s">
        <v>265</v>
      </c>
      <c r="B4496" s="26" t="s">
        <v>117</v>
      </c>
      <c r="C4496" s="27">
        <v>492027.17</v>
      </c>
      <c r="D4496" s="28">
        <v>45877</v>
      </c>
      <c r="E44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97" spans="1:5" ht="17.5" x14ac:dyDescent="0.35">
      <c r="A4497" s="25" t="s">
        <v>265</v>
      </c>
      <c r="B4497" s="26" t="s">
        <v>118</v>
      </c>
      <c r="C4497" s="27">
        <v>133938.57999999999</v>
      </c>
      <c r="D4497" s="28">
        <v>45877</v>
      </c>
      <c r="E44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498" spans="1:5" ht="17.5" x14ac:dyDescent="0.35">
      <c r="A4498" s="25" t="s">
        <v>265</v>
      </c>
      <c r="B4498" s="26" t="s">
        <v>119</v>
      </c>
      <c r="C4498" s="27">
        <v>749222.98</v>
      </c>
      <c r="D4498" s="28">
        <v>45519</v>
      </c>
      <c r="E44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499" spans="1:5" ht="17.5" x14ac:dyDescent="0.35">
      <c r="A4499" s="25" t="s">
        <v>265</v>
      </c>
      <c r="B4499" s="26" t="s">
        <v>120</v>
      </c>
      <c r="C4499" s="27">
        <v>196400.95</v>
      </c>
      <c r="D4499" s="28">
        <v>45519</v>
      </c>
      <c r="E44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00" spans="1:5" ht="17.5" x14ac:dyDescent="0.35">
      <c r="A4500" s="25" t="s">
        <v>265</v>
      </c>
      <c r="B4500" s="26" t="s">
        <v>121</v>
      </c>
      <c r="C4500" s="27">
        <v>494537.22</v>
      </c>
      <c r="D4500" s="28">
        <v>45519</v>
      </c>
      <c r="E45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01" spans="1:5" ht="17.5" x14ac:dyDescent="0.35">
      <c r="A4501" s="25" t="s">
        <v>265</v>
      </c>
      <c r="B4501" s="26" t="s">
        <v>122</v>
      </c>
      <c r="C4501" s="27">
        <v>129637.75</v>
      </c>
      <c r="D4501" s="28">
        <v>45519</v>
      </c>
      <c r="E45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02" spans="1:5" ht="17.5" x14ac:dyDescent="0.35">
      <c r="A4502" s="25" t="s">
        <v>265</v>
      </c>
      <c r="B4502" s="26" t="s">
        <v>123</v>
      </c>
      <c r="C4502" s="27">
        <v>494537.22</v>
      </c>
      <c r="D4502" s="28">
        <v>45762</v>
      </c>
      <c r="E45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03" spans="1:5" ht="17.5" x14ac:dyDescent="0.35">
      <c r="A4503" s="25" t="s">
        <v>265</v>
      </c>
      <c r="B4503" s="26" t="s">
        <v>124</v>
      </c>
      <c r="C4503" s="27">
        <v>129637.75</v>
      </c>
      <c r="D4503" s="28">
        <v>45762</v>
      </c>
      <c r="E45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04" spans="1:5" ht="17.5" x14ac:dyDescent="0.35">
      <c r="A4504" s="25" t="s">
        <v>265</v>
      </c>
      <c r="B4504" s="26" t="s">
        <v>125</v>
      </c>
      <c r="C4504" s="27">
        <v>494537.22</v>
      </c>
      <c r="D4504" s="28">
        <v>46142</v>
      </c>
      <c r="E45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05" spans="1:5" ht="17.5" x14ac:dyDescent="0.35">
      <c r="A4505" s="25" t="s">
        <v>265</v>
      </c>
      <c r="B4505" s="26" t="s">
        <v>126</v>
      </c>
      <c r="C4505" s="27">
        <v>129637.75</v>
      </c>
      <c r="D4505" s="28">
        <v>46142</v>
      </c>
      <c r="E45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06" spans="1:5" ht="17.5" x14ac:dyDescent="0.35">
      <c r="A4506" s="25" t="s">
        <v>265</v>
      </c>
      <c r="B4506" s="26" t="s">
        <v>127</v>
      </c>
      <c r="C4506" s="27">
        <v>4702834.7</v>
      </c>
      <c r="D4506" s="28">
        <v>45519</v>
      </c>
      <c r="E45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07" spans="1:5" ht="17.5" x14ac:dyDescent="0.35">
      <c r="A4507" s="25" t="s">
        <v>265</v>
      </c>
      <c r="B4507" s="26" t="s">
        <v>128</v>
      </c>
      <c r="C4507" s="27">
        <v>1232798.83</v>
      </c>
      <c r="D4507" s="28">
        <v>45519</v>
      </c>
      <c r="E45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08" spans="1:5" ht="17.5" x14ac:dyDescent="0.35">
      <c r="A4508" s="25" t="s">
        <v>265</v>
      </c>
      <c r="B4508" s="26" t="s">
        <v>129</v>
      </c>
      <c r="C4508" s="27">
        <v>63210.14</v>
      </c>
      <c r="D4508" s="28">
        <v>45961</v>
      </c>
      <c r="E45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09" spans="1:5" ht="17.5" x14ac:dyDescent="0.35">
      <c r="A4509" s="25" t="s">
        <v>265</v>
      </c>
      <c r="B4509" s="26" t="s">
        <v>130</v>
      </c>
      <c r="C4509" s="27">
        <v>16569.88</v>
      </c>
      <c r="D4509" s="28">
        <v>45961</v>
      </c>
      <c r="E45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10" spans="1:5" ht="17.5" x14ac:dyDescent="0.35">
      <c r="A4510" s="25" t="s">
        <v>266</v>
      </c>
      <c r="B4510" s="26" t="s">
        <v>76</v>
      </c>
      <c r="C4510" s="27">
        <v>2922652.34</v>
      </c>
      <c r="D4510" s="28">
        <v>45534</v>
      </c>
      <c r="E45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11" spans="1:5" ht="17.5" x14ac:dyDescent="0.35">
      <c r="A4511" s="25" t="s">
        <v>266</v>
      </c>
      <c r="B4511" s="26" t="s">
        <v>77</v>
      </c>
      <c r="C4511" s="27">
        <v>778455.87</v>
      </c>
      <c r="D4511" s="28">
        <v>45534</v>
      </c>
      <c r="E45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12" spans="1:5" ht="17.5" x14ac:dyDescent="0.35">
      <c r="A4512" s="25" t="s">
        <v>266</v>
      </c>
      <c r="B4512" s="26" t="s">
        <v>78</v>
      </c>
      <c r="C4512" s="27">
        <v>2826308.09</v>
      </c>
      <c r="D4512" s="28">
        <v>45534</v>
      </c>
      <c r="E45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13" spans="1:5" ht="17.5" x14ac:dyDescent="0.35">
      <c r="A4513" s="25" t="s">
        <v>266</v>
      </c>
      <c r="B4513" s="26" t="s">
        <v>79</v>
      </c>
      <c r="C4513" s="27">
        <v>752794.33</v>
      </c>
      <c r="D4513" s="28">
        <v>45534</v>
      </c>
      <c r="E45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14" spans="1:5" ht="17.5" x14ac:dyDescent="0.35">
      <c r="A4514" s="25" t="s">
        <v>266</v>
      </c>
      <c r="B4514" s="26" t="s">
        <v>80</v>
      </c>
      <c r="C4514" s="27">
        <v>2827490.93</v>
      </c>
      <c r="D4514" s="28">
        <v>45877</v>
      </c>
      <c r="E45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15" spans="1:5" ht="17.5" x14ac:dyDescent="0.35">
      <c r="A4515" s="25" t="s">
        <v>266</v>
      </c>
      <c r="B4515" s="26" t="s">
        <v>81</v>
      </c>
      <c r="C4515" s="27">
        <v>752794.33</v>
      </c>
      <c r="D4515" s="28">
        <v>45877</v>
      </c>
      <c r="E45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16" spans="1:5" ht="17.5" x14ac:dyDescent="0.35">
      <c r="A4516" s="25" t="s">
        <v>266</v>
      </c>
      <c r="B4516" s="26" t="s">
        <v>82</v>
      </c>
      <c r="C4516" s="27">
        <v>3340637.36</v>
      </c>
      <c r="D4516" s="28">
        <v>45519</v>
      </c>
      <c r="E45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17" spans="1:5" ht="17.5" x14ac:dyDescent="0.35">
      <c r="A4517" s="25" t="s">
        <v>266</v>
      </c>
      <c r="B4517" s="26" t="s">
        <v>83</v>
      </c>
      <c r="C4517" s="27">
        <v>856844.59</v>
      </c>
      <c r="D4517" s="28">
        <v>45519</v>
      </c>
      <c r="E45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18" spans="1:5" ht="17.5" x14ac:dyDescent="0.35">
      <c r="A4518" s="25" t="s">
        <v>266</v>
      </c>
      <c r="B4518" s="26" t="s">
        <v>84</v>
      </c>
      <c r="C4518" s="27">
        <v>2618864.2599999998</v>
      </c>
      <c r="D4518" s="28">
        <v>45519</v>
      </c>
      <c r="E45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19" spans="1:5" ht="17.5" x14ac:dyDescent="0.35">
      <c r="A4519" s="25" t="s">
        <v>266</v>
      </c>
      <c r="B4519" s="26" t="s">
        <v>85</v>
      </c>
      <c r="C4519" s="27">
        <v>671716.04</v>
      </c>
      <c r="D4519" s="28">
        <v>45519</v>
      </c>
      <c r="E45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20" spans="1:5" ht="17.5" x14ac:dyDescent="0.35">
      <c r="A4520" s="25" t="s">
        <v>266</v>
      </c>
      <c r="B4520" s="26" t="s">
        <v>86</v>
      </c>
      <c r="C4520" s="27">
        <v>5235769.16</v>
      </c>
      <c r="D4520" s="28">
        <v>45877</v>
      </c>
      <c r="E45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21" spans="1:5" ht="17.5" x14ac:dyDescent="0.35">
      <c r="A4521" s="25" t="s">
        <v>266</v>
      </c>
      <c r="B4521" s="26" t="s">
        <v>87</v>
      </c>
      <c r="C4521" s="27">
        <v>1342367.72</v>
      </c>
      <c r="D4521" s="28">
        <v>45877</v>
      </c>
      <c r="E45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22" spans="1:5" ht="17.5" x14ac:dyDescent="0.35">
      <c r="A4522" s="25" t="s">
        <v>266</v>
      </c>
      <c r="B4522" s="26" t="s">
        <v>70</v>
      </c>
      <c r="C4522" s="27">
        <v>7785340.9199999999</v>
      </c>
      <c r="D4522" s="28">
        <v>44880</v>
      </c>
      <c r="E45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523" spans="1:5" ht="17.5" x14ac:dyDescent="0.35">
      <c r="A4523" s="25" t="s">
        <v>266</v>
      </c>
      <c r="B4523" s="26" t="s">
        <v>88</v>
      </c>
      <c r="C4523" s="27">
        <v>2005198.33</v>
      </c>
      <c r="D4523" s="28">
        <v>44880</v>
      </c>
      <c r="E45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524" spans="1:5" ht="17.5" x14ac:dyDescent="0.35">
      <c r="A4524" s="25" t="s">
        <v>266</v>
      </c>
      <c r="B4524" s="26" t="s">
        <v>267</v>
      </c>
      <c r="C4524" s="27">
        <v>4932.34</v>
      </c>
      <c r="D4524" s="28">
        <v>44957</v>
      </c>
      <c r="E45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525" spans="1:5" ht="17.5" x14ac:dyDescent="0.35">
      <c r="A4525" s="25" t="s">
        <v>266</v>
      </c>
      <c r="B4525" s="26" t="s">
        <v>268</v>
      </c>
      <c r="C4525" s="27">
        <v>1708.84</v>
      </c>
      <c r="D4525" s="28">
        <v>45016</v>
      </c>
      <c r="E45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526" spans="1:5" ht="17.5" x14ac:dyDescent="0.35">
      <c r="A4526" s="25" t="s">
        <v>266</v>
      </c>
      <c r="B4526" s="26" t="s">
        <v>71</v>
      </c>
      <c r="C4526" s="27">
        <v>8180770.9299999997</v>
      </c>
      <c r="D4526" s="28">
        <v>44925</v>
      </c>
      <c r="E45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527" spans="1:5" ht="17.5" x14ac:dyDescent="0.35">
      <c r="A4527" s="25" t="s">
        <v>266</v>
      </c>
      <c r="B4527" s="26" t="s">
        <v>89</v>
      </c>
      <c r="C4527" s="27">
        <v>2107365.69</v>
      </c>
      <c r="D4527" s="28">
        <v>44925</v>
      </c>
      <c r="E45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528" spans="1:5" ht="17.5" x14ac:dyDescent="0.35">
      <c r="A4528" s="25" t="s">
        <v>266</v>
      </c>
      <c r="B4528" s="26" t="s">
        <v>213</v>
      </c>
      <c r="C4528" s="27">
        <v>1795.9</v>
      </c>
      <c r="D4528" s="28">
        <v>45016</v>
      </c>
      <c r="E45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529" spans="1:5" ht="17.5" x14ac:dyDescent="0.35">
      <c r="A4529" s="25" t="s">
        <v>266</v>
      </c>
      <c r="B4529" s="26" t="s">
        <v>72</v>
      </c>
      <c r="C4529" s="27">
        <v>6903035.4800000004</v>
      </c>
      <c r="D4529" s="28">
        <v>45140</v>
      </c>
      <c r="E45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530" spans="1:5" ht="17.5" x14ac:dyDescent="0.35">
      <c r="A4530" s="25" t="s">
        <v>266</v>
      </c>
      <c r="B4530" s="26" t="s">
        <v>90</v>
      </c>
      <c r="C4530" s="27">
        <v>1775826.8</v>
      </c>
      <c r="D4530" s="28">
        <v>45140</v>
      </c>
      <c r="E45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531" spans="1:5" ht="17.5" x14ac:dyDescent="0.35">
      <c r="A4531" s="25" t="s">
        <v>266</v>
      </c>
      <c r="B4531" s="26" t="s">
        <v>73</v>
      </c>
      <c r="C4531" s="27">
        <v>8756515.9499999993</v>
      </c>
      <c r="D4531" s="28">
        <v>45504</v>
      </c>
      <c r="E45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32" spans="1:5" ht="17.5" x14ac:dyDescent="0.35">
      <c r="A4532" s="25" t="s">
        <v>266</v>
      </c>
      <c r="B4532" s="26" t="s">
        <v>91</v>
      </c>
      <c r="C4532" s="27">
        <v>19161.3</v>
      </c>
      <c r="D4532" s="28">
        <v>45504</v>
      </c>
      <c r="E45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33" spans="1:5" ht="17.5" x14ac:dyDescent="0.35">
      <c r="A4533" s="25" t="s">
        <v>266</v>
      </c>
      <c r="B4533" s="26" t="s">
        <v>92</v>
      </c>
      <c r="C4533" s="27">
        <v>1614861.24</v>
      </c>
      <c r="D4533" s="28">
        <v>45504</v>
      </c>
      <c r="E45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34" spans="1:5" ht="17.5" x14ac:dyDescent="0.35">
      <c r="A4534" s="25" t="s">
        <v>266</v>
      </c>
      <c r="B4534" s="26" t="s">
        <v>93</v>
      </c>
      <c r="C4534" s="27">
        <v>8776542.1899999995</v>
      </c>
      <c r="D4534" s="28">
        <v>45877</v>
      </c>
      <c r="E45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35" spans="1:5" ht="17.5" x14ac:dyDescent="0.35">
      <c r="A4535" s="25" t="s">
        <v>266</v>
      </c>
      <c r="B4535" s="26" t="s">
        <v>94</v>
      </c>
      <c r="C4535" s="27">
        <v>2246120.0499999998</v>
      </c>
      <c r="D4535" s="28">
        <v>45877</v>
      </c>
      <c r="E45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36" spans="1:5" ht="17.5" x14ac:dyDescent="0.35">
      <c r="A4536" s="25" t="s">
        <v>266</v>
      </c>
      <c r="B4536" s="26" t="s">
        <v>74</v>
      </c>
      <c r="C4536" s="27">
        <v>3889213.61</v>
      </c>
      <c r="D4536" s="28">
        <v>45412</v>
      </c>
      <c r="E45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537" spans="1:5" ht="17.5" x14ac:dyDescent="0.35">
      <c r="A4537" s="25" t="s">
        <v>266</v>
      </c>
      <c r="B4537" s="26" t="s">
        <v>95</v>
      </c>
      <c r="C4537" s="27">
        <v>997616.03</v>
      </c>
      <c r="D4537" s="28">
        <v>45412</v>
      </c>
      <c r="E45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538" spans="1:5" ht="17.5" x14ac:dyDescent="0.35">
      <c r="A4538" s="25" t="s">
        <v>266</v>
      </c>
      <c r="B4538" s="26" t="s">
        <v>96</v>
      </c>
      <c r="C4538" s="27">
        <v>2880406.8</v>
      </c>
      <c r="D4538" s="28">
        <v>44985</v>
      </c>
      <c r="E45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539" spans="1:5" ht="17.5" x14ac:dyDescent="0.35">
      <c r="A4539" s="25" t="s">
        <v>266</v>
      </c>
      <c r="B4539" s="26" t="s">
        <v>97</v>
      </c>
      <c r="C4539" s="27">
        <v>713863.49</v>
      </c>
      <c r="D4539" s="28">
        <v>44985</v>
      </c>
      <c r="E45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540" spans="1:5" ht="17.5" x14ac:dyDescent="0.35">
      <c r="A4540" s="25" t="s">
        <v>266</v>
      </c>
      <c r="B4540" s="26" t="s">
        <v>98</v>
      </c>
      <c r="C4540" s="27">
        <v>6720047.3799999999</v>
      </c>
      <c r="D4540" s="28">
        <v>44985</v>
      </c>
      <c r="E45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541" spans="1:5" ht="17.5" x14ac:dyDescent="0.35">
      <c r="A4541" s="25" t="s">
        <v>266</v>
      </c>
      <c r="B4541" s="26" t="s">
        <v>99</v>
      </c>
      <c r="C4541" s="27">
        <v>1665457.96</v>
      </c>
      <c r="D4541" s="28">
        <v>44985</v>
      </c>
      <c r="E45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542" spans="1:5" ht="17.5" x14ac:dyDescent="0.35">
      <c r="A4542" s="25" t="s">
        <v>266</v>
      </c>
      <c r="B4542" s="26" t="s">
        <v>100</v>
      </c>
      <c r="C4542" s="27">
        <v>5020779.47</v>
      </c>
      <c r="D4542" s="28">
        <v>45127</v>
      </c>
      <c r="E45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543" spans="1:5" ht="17.5" x14ac:dyDescent="0.35">
      <c r="A4543" s="25" t="s">
        <v>266</v>
      </c>
      <c r="B4543" s="26" t="s">
        <v>101</v>
      </c>
      <c r="C4543" s="27">
        <v>1253015.74</v>
      </c>
      <c r="D4543" s="28">
        <v>45127</v>
      </c>
      <c r="E45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544" spans="1:5" ht="17.5" x14ac:dyDescent="0.35">
      <c r="A4544" s="25" t="s">
        <v>266</v>
      </c>
      <c r="B4544" s="26" t="s">
        <v>102</v>
      </c>
      <c r="C4544" s="27">
        <v>7895050.9100000001</v>
      </c>
      <c r="D4544" s="28">
        <v>45488</v>
      </c>
      <c r="E45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45" spans="1:5" ht="17.5" x14ac:dyDescent="0.35">
      <c r="A4545" s="25" t="s">
        <v>266</v>
      </c>
      <c r="B4545" s="26" t="s">
        <v>103</v>
      </c>
      <c r="C4545" s="27">
        <v>1963312.96</v>
      </c>
      <c r="D4545" s="28">
        <v>45488</v>
      </c>
      <c r="E45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46" spans="1:5" ht="17.5" x14ac:dyDescent="0.35">
      <c r="A4546" s="25" t="s">
        <v>266</v>
      </c>
      <c r="B4546" s="26" t="s">
        <v>104</v>
      </c>
      <c r="C4546" s="27">
        <v>8706323.2100000009</v>
      </c>
      <c r="D4546" s="28">
        <v>45853</v>
      </c>
      <c r="E45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47" spans="1:5" ht="17.5" x14ac:dyDescent="0.35">
      <c r="A4547" s="25" t="s">
        <v>266</v>
      </c>
      <c r="B4547" s="26" t="s">
        <v>105</v>
      </c>
      <c r="C4547" s="27">
        <v>2172341.73</v>
      </c>
      <c r="D4547" s="28">
        <v>45853</v>
      </c>
      <c r="E45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48" spans="1:5" ht="17.5" x14ac:dyDescent="0.35">
      <c r="A4548" s="25" t="s">
        <v>266</v>
      </c>
      <c r="B4548" s="26" t="s">
        <v>106</v>
      </c>
      <c r="C4548" s="27">
        <v>1104473.6399999999</v>
      </c>
      <c r="D4548" s="28">
        <v>45853</v>
      </c>
      <c r="E45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49" spans="1:5" ht="17.5" x14ac:dyDescent="0.35">
      <c r="A4549" s="25" t="s">
        <v>266</v>
      </c>
      <c r="B4549" s="26" t="s">
        <v>107</v>
      </c>
      <c r="C4549" s="27">
        <v>283349.87</v>
      </c>
      <c r="D4549" s="28">
        <v>45853</v>
      </c>
      <c r="E45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50" spans="1:5" ht="17.5" x14ac:dyDescent="0.35">
      <c r="A4550" s="25" t="s">
        <v>266</v>
      </c>
      <c r="B4550" s="26" t="s">
        <v>108</v>
      </c>
      <c r="C4550" s="27">
        <v>1050691.51</v>
      </c>
      <c r="D4550" s="28">
        <v>45853</v>
      </c>
      <c r="E45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51" spans="1:5" ht="17.5" x14ac:dyDescent="0.35">
      <c r="A4551" s="25" t="s">
        <v>266</v>
      </c>
      <c r="B4551" s="26" t="s">
        <v>109</v>
      </c>
      <c r="C4551" s="27">
        <v>269552.21000000002</v>
      </c>
      <c r="D4551" s="28">
        <v>45853</v>
      </c>
      <c r="E45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52" spans="1:5" ht="17.5" x14ac:dyDescent="0.35">
      <c r="A4552" s="25" t="s">
        <v>266</v>
      </c>
      <c r="B4552" s="26" t="s">
        <v>110</v>
      </c>
      <c r="C4552" s="27">
        <v>1106664.3799999999</v>
      </c>
      <c r="D4552" s="28">
        <v>46142</v>
      </c>
      <c r="E45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53" spans="1:5" ht="17.5" x14ac:dyDescent="0.35">
      <c r="A4553" s="25" t="s">
        <v>266</v>
      </c>
      <c r="B4553" s="26" t="s">
        <v>111</v>
      </c>
      <c r="C4553" s="27">
        <v>283349.87</v>
      </c>
      <c r="D4553" s="28">
        <v>46142</v>
      </c>
      <c r="E45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54" spans="1:5" ht="17.5" x14ac:dyDescent="0.35">
      <c r="A4554" s="25" t="s">
        <v>266</v>
      </c>
      <c r="B4554" s="26" t="s">
        <v>112</v>
      </c>
      <c r="C4554" s="27">
        <v>2719266.28</v>
      </c>
      <c r="D4554" s="28">
        <v>45541</v>
      </c>
      <c r="E45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55" spans="1:5" ht="17.5" x14ac:dyDescent="0.35">
      <c r="A4555" s="25" t="s">
        <v>266</v>
      </c>
      <c r="B4555" s="26" t="s">
        <v>113</v>
      </c>
      <c r="C4555" s="27">
        <v>2654802.67</v>
      </c>
      <c r="D4555" s="28">
        <v>45534</v>
      </c>
      <c r="E45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56" spans="1:5" ht="17.5" x14ac:dyDescent="0.35">
      <c r="A4556" s="25" t="s">
        <v>266</v>
      </c>
      <c r="B4556" s="26" t="s">
        <v>114</v>
      </c>
      <c r="C4556" s="27">
        <v>707113.43</v>
      </c>
      <c r="D4556" s="28">
        <v>45534</v>
      </c>
      <c r="E45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57" spans="1:5" ht="17.5" x14ac:dyDescent="0.35">
      <c r="A4557" s="25" t="s">
        <v>266</v>
      </c>
      <c r="B4557" s="26" t="s">
        <v>115</v>
      </c>
      <c r="C4557" s="27">
        <v>2573891.79</v>
      </c>
      <c r="D4557" s="28">
        <v>45534</v>
      </c>
      <c r="E45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58" spans="1:5" ht="17.5" x14ac:dyDescent="0.35">
      <c r="A4558" s="25" t="s">
        <v>266</v>
      </c>
      <c r="B4558" s="26" t="s">
        <v>116</v>
      </c>
      <c r="C4558" s="27">
        <v>685562.61</v>
      </c>
      <c r="D4558" s="28">
        <v>45534</v>
      </c>
      <c r="E45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59" spans="1:5" ht="17.5" x14ac:dyDescent="0.35">
      <c r="A4559" s="25" t="s">
        <v>266</v>
      </c>
      <c r="B4559" s="26" t="s">
        <v>117</v>
      </c>
      <c r="C4559" s="27">
        <v>2574968.9900000002</v>
      </c>
      <c r="D4559" s="28">
        <v>45877</v>
      </c>
      <c r="E45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60" spans="1:5" ht="17.5" x14ac:dyDescent="0.35">
      <c r="A4560" s="25" t="s">
        <v>266</v>
      </c>
      <c r="B4560" s="26" t="s">
        <v>118</v>
      </c>
      <c r="C4560" s="27">
        <v>685562.61</v>
      </c>
      <c r="D4560" s="28">
        <v>45877</v>
      </c>
      <c r="E45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61" spans="1:5" ht="17.5" x14ac:dyDescent="0.35">
      <c r="A4561" s="25" t="s">
        <v>266</v>
      </c>
      <c r="B4561" s="26" t="s">
        <v>119</v>
      </c>
      <c r="C4561" s="27">
        <v>3919334.1</v>
      </c>
      <c r="D4561" s="28">
        <v>45519</v>
      </c>
      <c r="E45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62" spans="1:5" ht="17.5" x14ac:dyDescent="0.35">
      <c r="A4562" s="25" t="s">
        <v>266</v>
      </c>
      <c r="B4562" s="26" t="s">
        <v>120</v>
      </c>
      <c r="C4562" s="27">
        <v>1005275.31</v>
      </c>
      <c r="D4562" s="28">
        <v>45519</v>
      </c>
      <c r="E45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63" spans="1:5" ht="17.5" x14ac:dyDescent="0.35">
      <c r="A4563" s="25" t="s">
        <v>266</v>
      </c>
      <c r="B4563" s="26" t="s">
        <v>121</v>
      </c>
      <c r="C4563" s="27">
        <v>2587022.38</v>
      </c>
      <c r="D4563" s="28">
        <v>45519</v>
      </c>
      <c r="E45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64" spans="1:5" ht="17.5" x14ac:dyDescent="0.35">
      <c r="A4564" s="25" t="s">
        <v>266</v>
      </c>
      <c r="B4564" s="26" t="s">
        <v>122</v>
      </c>
      <c r="C4564" s="27">
        <v>663548.86</v>
      </c>
      <c r="D4564" s="28">
        <v>45519</v>
      </c>
      <c r="E45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65" spans="1:5" ht="17.5" x14ac:dyDescent="0.35">
      <c r="A4565" s="25" t="s">
        <v>266</v>
      </c>
      <c r="B4565" s="26" t="s">
        <v>123</v>
      </c>
      <c r="C4565" s="27">
        <v>2587022.38</v>
      </c>
      <c r="D4565" s="28">
        <v>45762</v>
      </c>
      <c r="E45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66" spans="1:5" ht="17.5" x14ac:dyDescent="0.35">
      <c r="A4566" s="25" t="s">
        <v>266</v>
      </c>
      <c r="B4566" s="26" t="s">
        <v>124</v>
      </c>
      <c r="C4566" s="27">
        <v>663548.86</v>
      </c>
      <c r="D4566" s="28">
        <v>45762</v>
      </c>
      <c r="E45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67" spans="1:5" ht="17.5" x14ac:dyDescent="0.35">
      <c r="A4567" s="25" t="s">
        <v>266</v>
      </c>
      <c r="B4567" s="26" t="s">
        <v>125</v>
      </c>
      <c r="C4567" s="27">
        <v>2592152.67</v>
      </c>
      <c r="D4567" s="28">
        <v>46142</v>
      </c>
      <c r="E45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68" spans="1:5" ht="17.5" x14ac:dyDescent="0.35">
      <c r="A4568" s="25" t="s">
        <v>266</v>
      </c>
      <c r="B4568" s="26" t="s">
        <v>126</v>
      </c>
      <c r="C4568" s="27">
        <v>663548.86</v>
      </c>
      <c r="D4568" s="28">
        <v>46142</v>
      </c>
      <c r="E45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69" spans="1:5" ht="17.5" x14ac:dyDescent="0.35">
      <c r="A4569" s="25" t="s">
        <v>266</v>
      </c>
      <c r="B4569" s="26" t="s">
        <v>127</v>
      </c>
      <c r="C4569" s="27">
        <v>24601461.73</v>
      </c>
      <c r="D4569" s="28">
        <v>45519</v>
      </c>
      <c r="E45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70" spans="1:5" ht="17.5" x14ac:dyDescent="0.35">
      <c r="A4570" s="25" t="s">
        <v>266</v>
      </c>
      <c r="B4570" s="26" t="s">
        <v>128</v>
      </c>
      <c r="C4570" s="27">
        <v>6310062.1900000004</v>
      </c>
      <c r="D4570" s="28">
        <v>45519</v>
      </c>
      <c r="E45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71" spans="1:5" ht="17.5" x14ac:dyDescent="0.35">
      <c r="A4571" s="25" t="s">
        <v>266</v>
      </c>
      <c r="B4571" s="26" t="s">
        <v>129</v>
      </c>
      <c r="C4571" s="27">
        <v>330803.21999999997</v>
      </c>
      <c r="D4571" s="28">
        <v>45961</v>
      </c>
      <c r="E45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72" spans="1:5" ht="17.5" x14ac:dyDescent="0.35">
      <c r="A4572" s="25" t="s">
        <v>266</v>
      </c>
      <c r="B4572" s="26" t="s">
        <v>130</v>
      </c>
      <c r="C4572" s="27">
        <v>84812.66</v>
      </c>
      <c r="D4572" s="28">
        <v>45961</v>
      </c>
      <c r="E45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73" spans="1:5" ht="17.5" x14ac:dyDescent="0.35">
      <c r="A4573" s="25" t="s">
        <v>269</v>
      </c>
      <c r="B4573" s="26" t="s">
        <v>76</v>
      </c>
      <c r="C4573" s="27">
        <v>2579.34</v>
      </c>
      <c r="D4573" s="28">
        <v>45519</v>
      </c>
      <c r="E45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74" spans="1:5" ht="17.5" x14ac:dyDescent="0.35">
      <c r="A4574" s="25" t="s">
        <v>269</v>
      </c>
      <c r="B4574" s="26" t="s">
        <v>78</v>
      </c>
      <c r="C4574" s="27">
        <v>2494.3200000000002</v>
      </c>
      <c r="D4574" s="28">
        <v>45519</v>
      </c>
      <c r="E45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75" spans="1:5" ht="17.5" x14ac:dyDescent="0.35">
      <c r="A4575" s="25" t="s">
        <v>269</v>
      </c>
      <c r="B4575" s="26" t="s">
        <v>80</v>
      </c>
      <c r="C4575" s="27">
        <v>2494.3200000000002</v>
      </c>
      <c r="D4575" s="28">
        <v>45877</v>
      </c>
      <c r="E45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76" spans="1:5" ht="17.5" x14ac:dyDescent="0.35">
      <c r="A4576" s="25" t="s">
        <v>269</v>
      </c>
      <c r="B4576" s="26" t="s">
        <v>82</v>
      </c>
      <c r="C4576" s="27">
        <v>2948.23</v>
      </c>
      <c r="D4576" s="28">
        <v>45519</v>
      </c>
      <c r="E45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77" spans="1:5" ht="17.5" x14ac:dyDescent="0.35">
      <c r="A4577" s="25" t="s">
        <v>269</v>
      </c>
      <c r="B4577" s="26" t="s">
        <v>84</v>
      </c>
      <c r="C4577" s="27">
        <v>2311.2399999999998</v>
      </c>
      <c r="D4577" s="28">
        <v>45519</v>
      </c>
      <c r="E45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78" spans="1:5" ht="17.5" x14ac:dyDescent="0.35">
      <c r="A4578" s="25" t="s">
        <v>269</v>
      </c>
      <c r="B4578" s="26" t="s">
        <v>86</v>
      </c>
      <c r="C4578" s="27">
        <v>4618.82</v>
      </c>
      <c r="D4578" s="28">
        <v>45877</v>
      </c>
      <c r="E45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79" spans="1:5" ht="17.5" x14ac:dyDescent="0.35">
      <c r="A4579" s="25" t="s">
        <v>269</v>
      </c>
      <c r="B4579" s="26" t="s">
        <v>70</v>
      </c>
      <c r="C4579" s="27">
        <v>6899.48</v>
      </c>
      <c r="D4579" s="28">
        <v>44880</v>
      </c>
      <c r="E45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580" spans="1:5" ht="17.5" x14ac:dyDescent="0.35">
      <c r="A4580" s="25" t="s">
        <v>269</v>
      </c>
      <c r="B4580" s="26" t="s">
        <v>71</v>
      </c>
      <c r="C4580" s="27">
        <v>7251.02</v>
      </c>
      <c r="D4580" s="28">
        <v>44925</v>
      </c>
      <c r="E45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581" spans="1:5" ht="17.5" x14ac:dyDescent="0.35">
      <c r="A4581" s="25" t="s">
        <v>269</v>
      </c>
      <c r="B4581" s="26" t="s">
        <v>72</v>
      </c>
      <c r="C4581" s="27">
        <v>6110.26</v>
      </c>
      <c r="D4581" s="28">
        <v>45140</v>
      </c>
      <c r="E45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582" spans="1:5" ht="17.5" x14ac:dyDescent="0.35">
      <c r="A4582" s="25" t="s">
        <v>269</v>
      </c>
      <c r="B4582" s="26" t="s">
        <v>73</v>
      </c>
      <c r="C4582" s="27">
        <v>7728.44</v>
      </c>
      <c r="D4582" s="28">
        <v>45504</v>
      </c>
      <c r="E45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83" spans="1:5" ht="17.5" x14ac:dyDescent="0.35">
      <c r="A4583" s="25" t="s">
        <v>269</v>
      </c>
      <c r="B4583" s="26" t="s">
        <v>93</v>
      </c>
      <c r="C4583" s="27">
        <v>7728.44</v>
      </c>
      <c r="D4583" s="28">
        <v>45877</v>
      </c>
      <c r="E45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84" spans="1:5" ht="17.5" x14ac:dyDescent="0.35">
      <c r="A4584" s="25" t="s">
        <v>269</v>
      </c>
      <c r="B4584" s="26" t="s">
        <v>74</v>
      </c>
      <c r="C4584" s="27">
        <v>3432.59</v>
      </c>
      <c r="D4584" s="28">
        <v>45412</v>
      </c>
      <c r="E45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585" spans="1:5" ht="17.5" x14ac:dyDescent="0.35">
      <c r="A4585" s="25" t="s">
        <v>269</v>
      </c>
      <c r="B4585" s="26" t="s">
        <v>96</v>
      </c>
      <c r="C4585" s="27">
        <v>2456.2600000000002</v>
      </c>
      <c r="D4585" s="28">
        <v>44985</v>
      </c>
      <c r="E45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586" spans="1:5" ht="17.5" x14ac:dyDescent="0.35">
      <c r="A4586" s="25" t="s">
        <v>269</v>
      </c>
      <c r="B4586" s="26" t="s">
        <v>98</v>
      </c>
      <c r="C4586" s="27">
        <v>5730.5</v>
      </c>
      <c r="D4586" s="28">
        <v>44985</v>
      </c>
      <c r="E45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587" spans="1:5" ht="17.5" x14ac:dyDescent="0.35">
      <c r="A4587" s="25" t="s">
        <v>269</v>
      </c>
      <c r="B4587" s="26" t="s">
        <v>100</v>
      </c>
      <c r="C4587" s="27">
        <v>4311.37</v>
      </c>
      <c r="D4587" s="28">
        <v>45127</v>
      </c>
      <c r="E45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588" spans="1:5" ht="17.5" x14ac:dyDescent="0.35">
      <c r="A4588" s="25" t="s">
        <v>269</v>
      </c>
      <c r="B4588" s="26" t="s">
        <v>102</v>
      </c>
      <c r="C4588" s="27">
        <v>6755.36</v>
      </c>
      <c r="D4588" s="28">
        <v>45488</v>
      </c>
      <c r="E45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89" spans="1:5" ht="17.5" x14ac:dyDescent="0.35">
      <c r="A4589" s="25" t="s">
        <v>269</v>
      </c>
      <c r="B4589" s="26" t="s">
        <v>104</v>
      </c>
      <c r="C4589" s="27">
        <v>7474.59</v>
      </c>
      <c r="D4589" s="28">
        <v>45853</v>
      </c>
      <c r="E45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90" spans="1:5" ht="17.5" x14ac:dyDescent="0.35">
      <c r="A4590" s="25" t="s">
        <v>269</v>
      </c>
      <c r="B4590" s="26" t="s">
        <v>106</v>
      </c>
      <c r="C4590" s="27">
        <v>974.95</v>
      </c>
      <c r="D4590" s="28">
        <v>45853</v>
      </c>
      <c r="E45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91" spans="1:5" ht="17.5" x14ac:dyDescent="0.35">
      <c r="A4591" s="25" t="s">
        <v>269</v>
      </c>
      <c r="B4591" s="26" t="s">
        <v>108</v>
      </c>
      <c r="C4591" s="27">
        <v>927.47</v>
      </c>
      <c r="D4591" s="28">
        <v>45853</v>
      </c>
      <c r="E45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92" spans="1:5" ht="17.5" x14ac:dyDescent="0.35">
      <c r="A4592" s="25" t="s">
        <v>269</v>
      </c>
      <c r="B4592" s="26" t="s">
        <v>110</v>
      </c>
      <c r="C4592" s="27">
        <v>974.95</v>
      </c>
      <c r="D4592" s="28">
        <v>46142</v>
      </c>
      <c r="E45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93" spans="1:5" ht="17.5" x14ac:dyDescent="0.35">
      <c r="A4593" s="25" t="s">
        <v>269</v>
      </c>
      <c r="B4593" s="26" t="s">
        <v>112</v>
      </c>
      <c r="C4593" s="27">
        <v>1862.01</v>
      </c>
      <c r="D4593" s="28">
        <v>45541</v>
      </c>
      <c r="E45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94" spans="1:5" ht="17.5" x14ac:dyDescent="0.35">
      <c r="A4594" s="25" t="s">
        <v>269</v>
      </c>
      <c r="B4594" s="26" t="s">
        <v>113</v>
      </c>
      <c r="C4594" s="27">
        <v>2342.96</v>
      </c>
      <c r="D4594" s="28">
        <v>45519</v>
      </c>
      <c r="E45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95" spans="1:5" ht="17.5" x14ac:dyDescent="0.35">
      <c r="A4595" s="25" t="s">
        <v>269</v>
      </c>
      <c r="B4595" s="26" t="s">
        <v>115</v>
      </c>
      <c r="C4595" s="27">
        <v>2271.5500000000002</v>
      </c>
      <c r="D4595" s="28">
        <v>45519</v>
      </c>
      <c r="E45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96" spans="1:5" ht="17.5" x14ac:dyDescent="0.35">
      <c r="A4596" s="25" t="s">
        <v>269</v>
      </c>
      <c r="B4596" s="26" t="s">
        <v>117</v>
      </c>
      <c r="C4596" s="27">
        <v>2271.5500000000002</v>
      </c>
      <c r="D4596" s="28">
        <v>45877</v>
      </c>
      <c r="E45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597" spans="1:5" ht="17.5" x14ac:dyDescent="0.35">
      <c r="A4597" s="25" t="s">
        <v>269</v>
      </c>
      <c r="B4597" s="26" t="s">
        <v>119</v>
      </c>
      <c r="C4597" s="27">
        <v>3458.95</v>
      </c>
      <c r="D4597" s="28">
        <v>45519</v>
      </c>
      <c r="E45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98" spans="1:5" ht="17.5" x14ac:dyDescent="0.35">
      <c r="A4598" s="25" t="s">
        <v>269</v>
      </c>
      <c r="B4598" s="26" t="s">
        <v>121</v>
      </c>
      <c r="C4598" s="27">
        <v>2283.14</v>
      </c>
      <c r="D4598" s="28">
        <v>45519</v>
      </c>
      <c r="E45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599" spans="1:5" ht="17.5" x14ac:dyDescent="0.35">
      <c r="A4599" s="25" t="s">
        <v>269</v>
      </c>
      <c r="B4599" s="26" t="s">
        <v>123</v>
      </c>
      <c r="C4599" s="27">
        <v>2283.14</v>
      </c>
      <c r="D4599" s="28">
        <v>45762</v>
      </c>
      <c r="E45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00" spans="1:5" ht="17.5" x14ac:dyDescent="0.35">
      <c r="A4600" s="25" t="s">
        <v>269</v>
      </c>
      <c r="B4600" s="26" t="s">
        <v>125</v>
      </c>
      <c r="C4600" s="27">
        <v>2283.14</v>
      </c>
      <c r="D4600" s="28">
        <v>46142</v>
      </c>
      <c r="E46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01" spans="1:5" ht="17.5" x14ac:dyDescent="0.35">
      <c r="A4601" s="25" t="s">
        <v>269</v>
      </c>
      <c r="B4601" s="26" t="s">
        <v>127</v>
      </c>
      <c r="C4601" s="27">
        <v>21711.65</v>
      </c>
      <c r="D4601" s="28">
        <v>45519</v>
      </c>
      <c r="E46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02" spans="1:5" ht="17.5" x14ac:dyDescent="0.35">
      <c r="A4602" s="25" t="s">
        <v>269</v>
      </c>
      <c r="B4602" s="26" t="s">
        <v>129</v>
      </c>
      <c r="C4602" s="27">
        <v>291.82</v>
      </c>
      <c r="D4602" s="28">
        <v>45961</v>
      </c>
      <c r="E46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03" spans="1:5" ht="17.5" x14ac:dyDescent="0.35">
      <c r="A4603" s="25" t="s">
        <v>270</v>
      </c>
      <c r="B4603" s="26" t="s">
        <v>76</v>
      </c>
      <c r="C4603" s="27">
        <v>7957.43</v>
      </c>
      <c r="D4603" s="28">
        <v>45519</v>
      </c>
      <c r="E46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04" spans="1:5" ht="17.5" x14ac:dyDescent="0.35">
      <c r="A4604" s="25" t="s">
        <v>270</v>
      </c>
      <c r="B4604" s="26" t="s">
        <v>78</v>
      </c>
      <c r="C4604" s="27">
        <v>7695.12</v>
      </c>
      <c r="D4604" s="28">
        <v>45519</v>
      </c>
      <c r="E46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05" spans="1:5" ht="17.5" x14ac:dyDescent="0.35">
      <c r="A4605" s="25" t="s">
        <v>270</v>
      </c>
      <c r="B4605" s="26" t="s">
        <v>80</v>
      </c>
      <c r="C4605" s="27">
        <v>7695.12</v>
      </c>
      <c r="D4605" s="28">
        <v>45877</v>
      </c>
      <c r="E46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06" spans="1:5" ht="17.5" x14ac:dyDescent="0.35">
      <c r="A4606" s="25" t="s">
        <v>270</v>
      </c>
      <c r="B4606" s="26" t="s">
        <v>82</v>
      </c>
      <c r="C4606" s="27">
        <v>9095.4699999999993</v>
      </c>
      <c r="D4606" s="28">
        <v>45519</v>
      </c>
      <c r="E46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07" spans="1:5" ht="17.5" x14ac:dyDescent="0.35">
      <c r="A4607" s="25" t="s">
        <v>270</v>
      </c>
      <c r="B4607" s="26" t="s">
        <v>84</v>
      </c>
      <c r="C4607" s="27">
        <v>7130.32</v>
      </c>
      <c r="D4607" s="28">
        <v>45519</v>
      </c>
      <c r="E46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08" spans="1:5" ht="17.5" x14ac:dyDescent="0.35">
      <c r="A4608" s="25" t="s">
        <v>270</v>
      </c>
      <c r="B4608" s="26" t="s">
        <v>86</v>
      </c>
      <c r="C4608" s="27">
        <v>14249.34</v>
      </c>
      <c r="D4608" s="28">
        <v>45877</v>
      </c>
      <c r="E46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09" spans="1:5" ht="17.5" x14ac:dyDescent="0.35">
      <c r="A4609" s="25" t="s">
        <v>270</v>
      </c>
      <c r="B4609" s="26" t="s">
        <v>70</v>
      </c>
      <c r="C4609" s="27">
        <v>21285.34</v>
      </c>
      <c r="D4609" s="28">
        <v>44880</v>
      </c>
      <c r="E46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610" spans="1:5" ht="17.5" x14ac:dyDescent="0.35">
      <c r="A4610" s="25" t="s">
        <v>270</v>
      </c>
      <c r="B4610" s="26" t="s">
        <v>71</v>
      </c>
      <c r="C4610" s="27">
        <v>22369.85</v>
      </c>
      <c r="D4610" s="28">
        <v>44925</v>
      </c>
      <c r="E46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611" spans="1:5" ht="17.5" x14ac:dyDescent="0.35">
      <c r="A4611" s="25" t="s">
        <v>270</v>
      </c>
      <c r="B4611" s="26" t="s">
        <v>72</v>
      </c>
      <c r="C4611" s="27">
        <v>18850.54</v>
      </c>
      <c r="D4611" s="28">
        <v>45139</v>
      </c>
      <c r="E46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612" spans="1:5" ht="17.5" x14ac:dyDescent="0.35">
      <c r="A4612" s="25" t="s">
        <v>270</v>
      </c>
      <c r="B4612" s="26" t="s">
        <v>73</v>
      </c>
      <c r="C4612" s="27">
        <v>23842.74</v>
      </c>
      <c r="D4612" s="28">
        <v>45504</v>
      </c>
      <c r="E46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13" spans="1:5" ht="17.5" x14ac:dyDescent="0.35">
      <c r="A4613" s="25" t="s">
        <v>270</v>
      </c>
      <c r="B4613" s="26" t="s">
        <v>93</v>
      </c>
      <c r="C4613" s="27">
        <v>23842.74</v>
      </c>
      <c r="D4613" s="28">
        <v>45877</v>
      </c>
      <c r="E46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14" spans="1:5" ht="17.5" x14ac:dyDescent="0.35">
      <c r="A4614" s="25" t="s">
        <v>270</v>
      </c>
      <c r="B4614" s="26" t="s">
        <v>74</v>
      </c>
      <c r="C4614" s="27">
        <v>10589.77</v>
      </c>
      <c r="D4614" s="28">
        <v>45412</v>
      </c>
      <c r="E46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615" spans="1:5" ht="17.5" x14ac:dyDescent="0.35">
      <c r="A4615" s="25" t="s">
        <v>270</v>
      </c>
      <c r="B4615" s="26" t="s">
        <v>96</v>
      </c>
      <c r="C4615" s="27">
        <v>7577.72</v>
      </c>
      <c r="D4615" s="28">
        <v>44985</v>
      </c>
      <c r="E46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616" spans="1:5" ht="17.5" x14ac:dyDescent="0.35">
      <c r="A4616" s="25" t="s">
        <v>270</v>
      </c>
      <c r="B4616" s="26" t="s">
        <v>98</v>
      </c>
      <c r="C4616" s="27">
        <v>17678.97</v>
      </c>
      <c r="D4616" s="28">
        <v>44985</v>
      </c>
      <c r="E46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617" spans="1:5" ht="17.5" x14ac:dyDescent="0.35">
      <c r="A4617" s="25" t="s">
        <v>270</v>
      </c>
      <c r="B4617" s="26" t="s">
        <v>100</v>
      </c>
      <c r="C4617" s="27">
        <v>13300.86</v>
      </c>
      <c r="D4617" s="28">
        <v>45127</v>
      </c>
      <c r="E46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618" spans="1:5" ht="17.5" x14ac:dyDescent="0.35">
      <c r="A4618" s="25" t="s">
        <v>270</v>
      </c>
      <c r="B4618" s="26" t="s">
        <v>102</v>
      </c>
      <c r="C4618" s="27">
        <v>20840.72</v>
      </c>
      <c r="D4618" s="28">
        <v>45488</v>
      </c>
      <c r="E46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19" spans="1:5" ht="17.5" x14ac:dyDescent="0.35">
      <c r="A4619" s="25" t="s">
        <v>270</v>
      </c>
      <c r="B4619" s="26" t="s">
        <v>104</v>
      </c>
      <c r="C4619" s="27">
        <v>23059.58</v>
      </c>
      <c r="D4619" s="28">
        <v>45853</v>
      </c>
      <c r="E46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20" spans="1:5" ht="17.5" x14ac:dyDescent="0.35">
      <c r="A4620" s="25" t="s">
        <v>270</v>
      </c>
      <c r="B4620" s="26" t="s">
        <v>106</v>
      </c>
      <c r="C4620" s="27">
        <v>3007.78</v>
      </c>
      <c r="D4620" s="28">
        <v>45853</v>
      </c>
      <c r="E46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21" spans="1:5" ht="17.5" x14ac:dyDescent="0.35">
      <c r="A4621" s="25" t="s">
        <v>270</v>
      </c>
      <c r="B4621" s="26" t="s">
        <v>108</v>
      </c>
      <c r="C4621" s="27">
        <v>2861.32</v>
      </c>
      <c r="D4621" s="28">
        <v>45853</v>
      </c>
      <c r="E46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22" spans="1:5" ht="17.5" x14ac:dyDescent="0.35">
      <c r="A4622" s="25" t="s">
        <v>270</v>
      </c>
      <c r="B4622" s="26" t="s">
        <v>110</v>
      </c>
      <c r="C4622" s="27">
        <v>3007.78</v>
      </c>
      <c r="D4622" s="28">
        <v>46142</v>
      </c>
      <c r="E46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23" spans="1:5" ht="17.5" x14ac:dyDescent="0.35">
      <c r="A4623" s="25" t="s">
        <v>270</v>
      </c>
      <c r="B4623" s="26" t="s">
        <v>112</v>
      </c>
      <c r="C4623" s="27">
        <v>5744.42</v>
      </c>
      <c r="D4623" s="28">
        <v>45546</v>
      </c>
      <c r="E46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24" spans="1:5" ht="17.5" x14ac:dyDescent="0.35">
      <c r="A4624" s="25" t="s">
        <v>270</v>
      </c>
      <c r="B4624" s="26" t="s">
        <v>113</v>
      </c>
      <c r="C4624" s="27">
        <v>7228.17</v>
      </c>
      <c r="D4624" s="28">
        <v>45519</v>
      </c>
      <c r="E46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25" spans="1:5" ht="17.5" x14ac:dyDescent="0.35">
      <c r="A4625" s="25" t="s">
        <v>270</v>
      </c>
      <c r="B4625" s="26" t="s">
        <v>115</v>
      </c>
      <c r="C4625" s="27">
        <v>7007.87</v>
      </c>
      <c r="D4625" s="28">
        <v>45519</v>
      </c>
      <c r="E46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26" spans="1:5" ht="17.5" x14ac:dyDescent="0.35">
      <c r="A4626" s="25" t="s">
        <v>270</v>
      </c>
      <c r="B4626" s="26" t="s">
        <v>117</v>
      </c>
      <c r="C4626" s="27">
        <v>7007.87</v>
      </c>
      <c r="D4626" s="28">
        <v>45877</v>
      </c>
      <c r="E46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27" spans="1:5" ht="17.5" x14ac:dyDescent="0.35">
      <c r="A4627" s="25" t="s">
        <v>270</v>
      </c>
      <c r="B4627" s="26" t="s">
        <v>119</v>
      </c>
      <c r="C4627" s="27">
        <v>10671.08</v>
      </c>
      <c r="D4627" s="28">
        <v>45519</v>
      </c>
      <c r="E46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28" spans="1:5" ht="17.5" x14ac:dyDescent="0.35">
      <c r="A4628" s="25" t="s">
        <v>270</v>
      </c>
      <c r="B4628" s="26" t="s">
        <v>121</v>
      </c>
      <c r="C4628" s="27">
        <v>7043.62</v>
      </c>
      <c r="D4628" s="28">
        <v>45519</v>
      </c>
      <c r="E46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29" spans="1:5" ht="17.5" x14ac:dyDescent="0.35">
      <c r="A4629" s="25" t="s">
        <v>270</v>
      </c>
      <c r="B4629" s="26" t="s">
        <v>123</v>
      </c>
      <c r="C4629" s="27">
        <v>7043.62</v>
      </c>
      <c r="D4629" s="28">
        <v>45762</v>
      </c>
      <c r="E46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30" spans="1:5" ht="17.5" x14ac:dyDescent="0.35">
      <c r="A4630" s="25" t="s">
        <v>270</v>
      </c>
      <c r="B4630" s="26" t="s">
        <v>125</v>
      </c>
      <c r="C4630" s="27">
        <v>7043.62</v>
      </c>
      <c r="D4630" s="28">
        <v>46142</v>
      </c>
      <c r="E46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31" spans="1:5" ht="17.5" x14ac:dyDescent="0.35">
      <c r="A4631" s="25" t="s">
        <v>270</v>
      </c>
      <c r="B4631" s="26" t="s">
        <v>127</v>
      </c>
      <c r="C4631" s="27">
        <v>66981.8</v>
      </c>
      <c r="D4631" s="28">
        <v>45519</v>
      </c>
      <c r="E46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32" spans="1:5" ht="17.5" x14ac:dyDescent="0.35">
      <c r="A4632" s="25" t="s">
        <v>270</v>
      </c>
      <c r="B4632" s="26" t="s">
        <v>129</v>
      </c>
      <c r="C4632" s="27">
        <v>900.29</v>
      </c>
      <c r="D4632" s="28">
        <v>45961</v>
      </c>
      <c r="E46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33" spans="1:5" ht="17.5" x14ac:dyDescent="0.35">
      <c r="A4633" s="25" t="s">
        <v>271</v>
      </c>
      <c r="B4633" s="26" t="s">
        <v>76</v>
      </c>
      <c r="C4633" s="27">
        <v>71882.63</v>
      </c>
      <c r="D4633" s="28">
        <v>45519</v>
      </c>
      <c r="E46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34" spans="1:5" ht="17.5" x14ac:dyDescent="0.35">
      <c r="A4634" s="25" t="s">
        <v>271</v>
      </c>
      <c r="B4634" s="26" t="s">
        <v>77</v>
      </c>
      <c r="C4634" s="27">
        <v>19567.740000000002</v>
      </c>
      <c r="D4634" s="28">
        <v>45519</v>
      </c>
      <c r="E46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35" spans="1:5" ht="17.5" x14ac:dyDescent="0.35">
      <c r="A4635" s="25" t="s">
        <v>271</v>
      </c>
      <c r="B4635" s="26" t="s">
        <v>78</v>
      </c>
      <c r="C4635" s="27">
        <v>69513.039999999994</v>
      </c>
      <c r="D4635" s="28">
        <v>45519</v>
      </c>
      <c r="E46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36" spans="1:5" ht="17.5" x14ac:dyDescent="0.35">
      <c r="A4636" s="25" t="s">
        <v>271</v>
      </c>
      <c r="B4636" s="26" t="s">
        <v>79</v>
      </c>
      <c r="C4636" s="27">
        <v>18922.689999999999</v>
      </c>
      <c r="D4636" s="28">
        <v>45519</v>
      </c>
      <c r="E46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37" spans="1:5" ht="17.5" x14ac:dyDescent="0.35">
      <c r="A4637" s="25" t="s">
        <v>271</v>
      </c>
      <c r="B4637" s="26" t="s">
        <v>80</v>
      </c>
      <c r="C4637" s="27">
        <v>69513.039999999994</v>
      </c>
      <c r="D4637" s="28">
        <v>45877</v>
      </c>
      <c r="E46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38" spans="1:5" ht="17.5" x14ac:dyDescent="0.35">
      <c r="A4638" s="25" t="s">
        <v>271</v>
      </c>
      <c r="B4638" s="26" t="s">
        <v>81</v>
      </c>
      <c r="C4638" s="27">
        <v>18922.689999999999</v>
      </c>
      <c r="D4638" s="28">
        <v>45877</v>
      </c>
      <c r="E46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39" spans="1:5" ht="17.5" x14ac:dyDescent="0.35">
      <c r="A4639" s="25" t="s">
        <v>271</v>
      </c>
      <c r="B4639" s="26" t="s">
        <v>82</v>
      </c>
      <c r="C4639" s="27">
        <v>82162.97</v>
      </c>
      <c r="D4639" s="28">
        <v>45519</v>
      </c>
      <c r="E46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40" spans="1:5" ht="17.5" x14ac:dyDescent="0.35">
      <c r="A4640" s="25" t="s">
        <v>271</v>
      </c>
      <c r="B4640" s="26" t="s">
        <v>83</v>
      </c>
      <c r="C4640" s="27">
        <v>21538.16</v>
      </c>
      <c r="D4640" s="28">
        <v>45519</v>
      </c>
      <c r="E46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41" spans="1:5" ht="17.5" x14ac:dyDescent="0.35">
      <c r="A4641" s="25" t="s">
        <v>271</v>
      </c>
      <c r="B4641" s="26" t="s">
        <v>84</v>
      </c>
      <c r="C4641" s="27">
        <v>64410.96</v>
      </c>
      <c r="D4641" s="28">
        <v>45519</v>
      </c>
      <c r="E46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42" spans="1:5" ht="17.5" x14ac:dyDescent="0.35">
      <c r="A4642" s="25" t="s">
        <v>271</v>
      </c>
      <c r="B4642" s="26" t="s">
        <v>85</v>
      </c>
      <c r="C4642" s="27">
        <v>16884.66</v>
      </c>
      <c r="D4642" s="28">
        <v>45519</v>
      </c>
      <c r="E46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43" spans="1:5" ht="17.5" x14ac:dyDescent="0.35">
      <c r="A4643" s="25" t="s">
        <v>271</v>
      </c>
      <c r="B4643" s="26" t="s">
        <v>86</v>
      </c>
      <c r="C4643" s="27">
        <v>128719.86</v>
      </c>
      <c r="D4643" s="28">
        <v>45877</v>
      </c>
      <c r="E46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44" spans="1:5" ht="17.5" x14ac:dyDescent="0.35">
      <c r="A4644" s="25" t="s">
        <v>271</v>
      </c>
      <c r="B4644" s="26" t="s">
        <v>87</v>
      </c>
      <c r="C4644" s="27">
        <v>33742.559999999998</v>
      </c>
      <c r="D4644" s="28">
        <v>45877</v>
      </c>
      <c r="E46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45" spans="1:5" ht="17.5" x14ac:dyDescent="0.35">
      <c r="A4645" s="25" t="s">
        <v>271</v>
      </c>
      <c r="B4645" s="26" t="s">
        <v>70</v>
      </c>
      <c r="C4645" s="27">
        <v>198784.68</v>
      </c>
      <c r="D4645" s="28">
        <v>44880</v>
      </c>
      <c r="E46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646" spans="1:5" ht="17.5" x14ac:dyDescent="0.35">
      <c r="A4646" s="25" t="s">
        <v>271</v>
      </c>
      <c r="B4646" s="26" t="s">
        <v>88</v>
      </c>
      <c r="C4646" s="27">
        <v>43123.39</v>
      </c>
      <c r="D4646" s="28">
        <v>44880</v>
      </c>
      <c r="E46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647" spans="1:5" ht="17.5" x14ac:dyDescent="0.35">
      <c r="A4647" s="25" t="s">
        <v>271</v>
      </c>
      <c r="B4647" s="26" t="s">
        <v>71</v>
      </c>
      <c r="C4647" s="27">
        <v>208913</v>
      </c>
      <c r="D4647" s="28">
        <v>44925</v>
      </c>
      <c r="E46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648" spans="1:5" ht="17.5" x14ac:dyDescent="0.35">
      <c r="A4648" s="25" t="s">
        <v>271</v>
      </c>
      <c r="B4648" s="26" t="s">
        <v>89</v>
      </c>
      <c r="C4648" s="27">
        <v>45320.58</v>
      </c>
      <c r="D4648" s="28">
        <v>44925</v>
      </c>
      <c r="E46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649" spans="1:5" ht="17.5" x14ac:dyDescent="0.35">
      <c r="A4649" s="25" t="s">
        <v>271</v>
      </c>
      <c r="B4649" s="26" t="s">
        <v>72</v>
      </c>
      <c r="C4649" s="27">
        <v>176046.01</v>
      </c>
      <c r="D4649" s="28">
        <v>45139</v>
      </c>
      <c r="E46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650" spans="1:5" ht="17.5" x14ac:dyDescent="0.35">
      <c r="A4650" s="25" t="s">
        <v>271</v>
      </c>
      <c r="B4650" s="26" t="s">
        <v>90</v>
      </c>
      <c r="C4650" s="27">
        <v>38190.57</v>
      </c>
      <c r="D4650" s="28">
        <v>45139</v>
      </c>
      <c r="E46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651" spans="1:5" ht="17.5" x14ac:dyDescent="0.35">
      <c r="A4651" s="25" t="s">
        <v>271</v>
      </c>
      <c r="B4651" s="26" t="s">
        <v>73</v>
      </c>
      <c r="C4651" s="27">
        <v>222668.37</v>
      </c>
      <c r="D4651" s="28">
        <v>45504</v>
      </c>
      <c r="E46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52" spans="1:5" ht="17.5" x14ac:dyDescent="0.35">
      <c r="A4652" s="25" t="s">
        <v>271</v>
      </c>
      <c r="B4652" s="26" t="s">
        <v>91</v>
      </c>
      <c r="C4652" s="27">
        <v>51116</v>
      </c>
      <c r="D4652" s="28">
        <v>45504</v>
      </c>
      <c r="E46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53" spans="1:5" ht="17.5" x14ac:dyDescent="0.35">
      <c r="A4653" s="25" t="s">
        <v>271</v>
      </c>
      <c r="B4653" s="26" t="s">
        <v>92</v>
      </c>
      <c r="C4653" s="27">
        <v>32912.93</v>
      </c>
      <c r="D4653" s="28">
        <v>45504</v>
      </c>
      <c r="E46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54" spans="1:5" ht="17.5" x14ac:dyDescent="0.35">
      <c r="A4654" s="25" t="s">
        <v>271</v>
      </c>
      <c r="B4654" s="26" t="s">
        <v>93</v>
      </c>
      <c r="C4654" s="27">
        <v>222668.37</v>
      </c>
      <c r="D4654" s="28">
        <v>45877</v>
      </c>
      <c r="E46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55" spans="1:5" ht="17.5" x14ac:dyDescent="0.35">
      <c r="A4655" s="25" t="s">
        <v>271</v>
      </c>
      <c r="B4655" s="26" t="s">
        <v>94</v>
      </c>
      <c r="C4655" s="27">
        <v>48304.61</v>
      </c>
      <c r="D4655" s="28">
        <v>45877</v>
      </c>
      <c r="E46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56" spans="1:5" ht="17.5" x14ac:dyDescent="0.35">
      <c r="A4656" s="25" t="s">
        <v>271</v>
      </c>
      <c r="B4656" s="26" t="s">
        <v>74</v>
      </c>
      <c r="C4656" s="27">
        <v>98898.34</v>
      </c>
      <c r="D4656" s="28">
        <v>45412</v>
      </c>
      <c r="E46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657" spans="1:5" ht="17.5" x14ac:dyDescent="0.35">
      <c r="A4657" s="25" t="s">
        <v>271</v>
      </c>
      <c r="B4657" s="26" t="s">
        <v>95</v>
      </c>
      <c r="C4657" s="27">
        <v>21454.53</v>
      </c>
      <c r="D4657" s="28">
        <v>45412</v>
      </c>
      <c r="E46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658" spans="1:5" ht="17.5" x14ac:dyDescent="0.35">
      <c r="A4658" s="25" t="s">
        <v>271</v>
      </c>
      <c r="B4658" s="26" t="s">
        <v>96</v>
      </c>
      <c r="C4658" s="27">
        <v>70768.62</v>
      </c>
      <c r="D4658" s="28">
        <v>44985</v>
      </c>
      <c r="E46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659" spans="1:5" ht="17.5" x14ac:dyDescent="0.35">
      <c r="A4659" s="25" t="s">
        <v>271</v>
      </c>
      <c r="B4659" s="26" t="s">
        <v>97</v>
      </c>
      <c r="C4659" s="27">
        <v>15352.2</v>
      </c>
      <c r="D4659" s="28">
        <v>44985</v>
      </c>
      <c r="E46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660" spans="1:5" ht="17.5" x14ac:dyDescent="0.35">
      <c r="A4660" s="25" t="s">
        <v>271</v>
      </c>
      <c r="B4660" s="26" t="s">
        <v>98</v>
      </c>
      <c r="C4660" s="27">
        <v>165104.63</v>
      </c>
      <c r="D4660" s="28">
        <v>44985</v>
      </c>
      <c r="E46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661" spans="1:5" ht="17.5" x14ac:dyDescent="0.35">
      <c r="A4661" s="25" t="s">
        <v>271</v>
      </c>
      <c r="B4661" s="26" t="s">
        <v>99</v>
      </c>
      <c r="C4661" s="27">
        <v>35817</v>
      </c>
      <c r="D4661" s="28">
        <v>44985</v>
      </c>
      <c r="E46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662" spans="1:5" ht="17.5" x14ac:dyDescent="0.35">
      <c r="A4662" s="25" t="s">
        <v>271</v>
      </c>
      <c r="B4662" s="26" t="s">
        <v>100</v>
      </c>
      <c r="C4662" s="27">
        <v>124217.31</v>
      </c>
      <c r="D4662" s="28">
        <v>45127</v>
      </c>
      <c r="E46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663" spans="1:5" ht="17.5" x14ac:dyDescent="0.35">
      <c r="A4663" s="25" t="s">
        <v>271</v>
      </c>
      <c r="B4663" s="26" t="s">
        <v>101</v>
      </c>
      <c r="C4663" s="27">
        <v>26947.11</v>
      </c>
      <c r="D4663" s="28">
        <v>45127</v>
      </c>
      <c r="E46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664" spans="1:5" ht="17.5" x14ac:dyDescent="0.35">
      <c r="A4664" s="25" t="s">
        <v>271</v>
      </c>
      <c r="B4664" s="26" t="s">
        <v>102</v>
      </c>
      <c r="C4664" s="27">
        <v>194632.38</v>
      </c>
      <c r="D4664" s="28">
        <v>45488</v>
      </c>
      <c r="E46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65" spans="1:5" ht="17.5" x14ac:dyDescent="0.35">
      <c r="A4665" s="25" t="s">
        <v>271</v>
      </c>
      <c r="B4665" s="26" t="s">
        <v>103</v>
      </c>
      <c r="C4665" s="27">
        <v>42222.62</v>
      </c>
      <c r="D4665" s="28">
        <v>45488</v>
      </c>
      <c r="E46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66" spans="1:5" ht="17.5" x14ac:dyDescent="0.35">
      <c r="A4666" s="25" t="s">
        <v>271</v>
      </c>
      <c r="B4666" s="26" t="s">
        <v>104</v>
      </c>
      <c r="C4666" s="27">
        <v>215354.39</v>
      </c>
      <c r="D4666" s="28">
        <v>45853</v>
      </c>
      <c r="E46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67" spans="1:5" ht="17.5" x14ac:dyDescent="0.35">
      <c r="A4667" s="25" t="s">
        <v>271</v>
      </c>
      <c r="B4667" s="26" t="s">
        <v>105</v>
      </c>
      <c r="C4667" s="27">
        <v>46717.94</v>
      </c>
      <c r="D4667" s="28">
        <v>45853</v>
      </c>
      <c r="E46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68" spans="1:5" ht="17.5" x14ac:dyDescent="0.35">
      <c r="A4668" s="25" t="s">
        <v>271</v>
      </c>
      <c r="B4668" s="26" t="s">
        <v>106</v>
      </c>
      <c r="C4668" s="27">
        <v>28089.8</v>
      </c>
      <c r="D4668" s="28">
        <v>45853</v>
      </c>
      <c r="E46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69" spans="1:5" ht="17.5" x14ac:dyDescent="0.35">
      <c r="A4669" s="25" t="s">
        <v>271</v>
      </c>
      <c r="B4669" s="26" t="s">
        <v>107</v>
      </c>
      <c r="C4669" s="27">
        <v>7122.45</v>
      </c>
      <c r="D4669" s="28">
        <v>45853</v>
      </c>
      <c r="E46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70" spans="1:5" ht="17.5" x14ac:dyDescent="0.35">
      <c r="A4670" s="25" t="s">
        <v>271</v>
      </c>
      <c r="B4670" s="26" t="s">
        <v>108</v>
      </c>
      <c r="C4670" s="27">
        <v>26721.97</v>
      </c>
      <c r="D4670" s="28">
        <v>45853</v>
      </c>
      <c r="E46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71" spans="1:5" ht="17.5" x14ac:dyDescent="0.35">
      <c r="A4671" s="25" t="s">
        <v>271</v>
      </c>
      <c r="B4671" s="26" t="s">
        <v>109</v>
      </c>
      <c r="C4671" s="27">
        <v>6775.63</v>
      </c>
      <c r="D4671" s="28">
        <v>45853</v>
      </c>
      <c r="E46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72" spans="1:5" ht="17.5" x14ac:dyDescent="0.35">
      <c r="A4672" s="25" t="s">
        <v>271</v>
      </c>
      <c r="B4672" s="26" t="s">
        <v>110</v>
      </c>
      <c r="C4672" s="27">
        <v>28089.8</v>
      </c>
      <c r="D4672" s="28">
        <v>46142</v>
      </c>
      <c r="E46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73" spans="1:5" ht="17.5" x14ac:dyDescent="0.35">
      <c r="A4673" s="25" t="s">
        <v>271</v>
      </c>
      <c r="B4673" s="26" t="s">
        <v>111</v>
      </c>
      <c r="C4673" s="27">
        <v>7122.45</v>
      </c>
      <c r="D4673" s="28">
        <v>46142</v>
      </c>
      <c r="E46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74" spans="1:5" ht="17.5" x14ac:dyDescent="0.35">
      <c r="A4674" s="25" t="s">
        <v>271</v>
      </c>
      <c r="B4674" s="26" t="s">
        <v>112</v>
      </c>
      <c r="C4674" s="27">
        <v>67250.19</v>
      </c>
      <c r="D4674" s="28">
        <v>45546</v>
      </c>
      <c r="E46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75" spans="1:5" ht="17.5" x14ac:dyDescent="0.35">
      <c r="A4675" s="25" t="s">
        <v>271</v>
      </c>
      <c r="B4675" s="26" t="s">
        <v>113</v>
      </c>
      <c r="C4675" s="27">
        <v>65294.87</v>
      </c>
      <c r="D4675" s="28">
        <v>45519</v>
      </c>
      <c r="E46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76" spans="1:5" ht="17.5" x14ac:dyDescent="0.35">
      <c r="A4676" s="25" t="s">
        <v>271</v>
      </c>
      <c r="B4676" s="26" t="s">
        <v>114</v>
      </c>
      <c r="C4676" s="27">
        <v>17774.43</v>
      </c>
      <c r="D4676" s="28">
        <v>45519</v>
      </c>
      <c r="E46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77" spans="1:5" ht="17.5" x14ac:dyDescent="0.35">
      <c r="A4677" s="25" t="s">
        <v>271</v>
      </c>
      <c r="B4677" s="26" t="s">
        <v>115</v>
      </c>
      <c r="C4677" s="27">
        <v>63304.86</v>
      </c>
      <c r="D4677" s="28">
        <v>45519</v>
      </c>
      <c r="E46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78" spans="1:5" ht="17.5" x14ac:dyDescent="0.35">
      <c r="A4678" s="25" t="s">
        <v>271</v>
      </c>
      <c r="B4678" s="26" t="s">
        <v>116</v>
      </c>
      <c r="C4678" s="27">
        <v>17232.71</v>
      </c>
      <c r="D4678" s="28">
        <v>45519</v>
      </c>
      <c r="E46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79" spans="1:5" ht="17.5" x14ac:dyDescent="0.35">
      <c r="A4679" s="25" t="s">
        <v>271</v>
      </c>
      <c r="B4679" s="26" t="s">
        <v>117</v>
      </c>
      <c r="C4679" s="27">
        <v>63304.86</v>
      </c>
      <c r="D4679" s="28">
        <v>45877</v>
      </c>
      <c r="E46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80" spans="1:5" ht="17.5" x14ac:dyDescent="0.35">
      <c r="A4680" s="25" t="s">
        <v>271</v>
      </c>
      <c r="B4680" s="26" t="s">
        <v>118</v>
      </c>
      <c r="C4680" s="27">
        <v>17232.71</v>
      </c>
      <c r="D4680" s="28">
        <v>45877</v>
      </c>
      <c r="E46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81" spans="1:5" ht="17.5" x14ac:dyDescent="0.35">
      <c r="A4681" s="25" t="s">
        <v>271</v>
      </c>
      <c r="B4681" s="26" t="s">
        <v>119</v>
      </c>
      <c r="C4681" s="27">
        <v>96396.02</v>
      </c>
      <c r="D4681" s="28">
        <v>45519</v>
      </c>
      <c r="E46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82" spans="1:5" ht="17.5" x14ac:dyDescent="0.35">
      <c r="A4682" s="25" t="s">
        <v>271</v>
      </c>
      <c r="B4682" s="26" t="s">
        <v>120</v>
      </c>
      <c r="C4682" s="27">
        <v>25269.21</v>
      </c>
      <c r="D4682" s="28">
        <v>45519</v>
      </c>
      <c r="E46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83" spans="1:5" ht="17.5" x14ac:dyDescent="0.35">
      <c r="A4683" s="25" t="s">
        <v>271</v>
      </c>
      <c r="B4683" s="26" t="s">
        <v>121</v>
      </c>
      <c r="C4683" s="27">
        <v>63627.81</v>
      </c>
      <c r="D4683" s="28">
        <v>45519</v>
      </c>
      <c r="E46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84" spans="1:5" ht="17.5" x14ac:dyDescent="0.35">
      <c r="A4684" s="25" t="s">
        <v>271</v>
      </c>
      <c r="B4684" s="26" t="s">
        <v>122</v>
      </c>
      <c r="C4684" s="27">
        <v>16679.36</v>
      </c>
      <c r="D4684" s="28">
        <v>45519</v>
      </c>
      <c r="E46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85" spans="1:5" ht="17.5" x14ac:dyDescent="0.35">
      <c r="A4685" s="25" t="s">
        <v>271</v>
      </c>
      <c r="B4685" s="26" t="s">
        <v>123</v>
      </c>
      <c r="C4685" s="27">
        <v>63627.81</v>
      </c>
      <c r="D4685" s="28">
        <v>45762</v>
      </c>
      <c r="E46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86" spans="1:5" ht="17.5" x14ac:dyDescent="0.35">
      <c r="A4686" s="25" t="s">
        <v>271</v>
      </c>
      <c r="B4686" s="26" t="s">
        <v>124</v>
      </c>
      <c r="C4686" s="27">
        <v>16679.36</v>
      </c>
      <c r="D4686" s="28">
        <v>45762</v>
      </c>
      <c r="E46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87" spans="1:5" ht="17.5" x14ac:dyDescent="0.35">
      <c r="A4687" s="25" t="s">
        <v>271</v>
      </c>
      <c r="B4687" s="26" t="s">
        <v>125</v>
      </c>
      <c r="C4687" s="27">
        <v>63627.81</v>
      </c>
      <c r="D4687" s="28">
        <v>46142</v>
      </c>
      <c r="E46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88" spans="1:5" ht="17.5" x14ac:dyDescent="0.35">
      <c r="A4688" s="25" t="s">
        <v>271</v>
      </c>
      <c r="B4688" s="26" t="s">
        <v>126</v>
      </c>
      <c r="C4688" s="27">
        <v>16679.36</v>
      </c>
      <c r="D4688" s="28">
        <v>46142</v>
      </c>
      <c r="E46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89" spans="1:5" ht="17.5" x14ac:dyDescent="0.35">
      <c r="A4689" s="25" t="s">
        <v>271</v>
      </c>
      <c r="B4689" s="26" t="s">
        <v>127</v>
      </c>
      <c r="C4689" s="27">
        <v>605072.91</v>
      </c>
      <c r="D4689" s="28">
        <v>45519</v>
      </c>
      <c r="E46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90" spans="1:5" ht="17.5" x14ac:dyDescent="0.35">
      <c r="A4690" s="25" t="s">
        <v>271</v>
      </c>
      <c r="B4690" s="26" t="s">
        <v>128</v>
      </c>
      <c r="C4690" s="27">
        <v>158613.53</v>
      </c>
      <c r="D4690" s="28">
        <v>45519</v>
      </c>
      <c r="E46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91" spans="1:5" ht="17.5" x14ac:dyDescent="0.35">
      <c r="A4691" s="25" t="s">
        <v>271</v>
      </c>
      <c r="B4691" s="26" t="s">
        <v>129</v>
      </c>
      <c r="C4691" s="27">
        <v>8132.7</v>
      </c>
      <c r="D4691" s="28">
        <v>45961</v>
      </c>
      <c r="E46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92" spans="1:5" ht="17.5" x14ac:dyDescent="0.35">
      <c r="A4692" s="25" t="s">
        <v>271</v>
      </c>
      <c r="B4692" s="26" t="s">
        <v>130</v>
      </c>
      <c r="C4692" s="27">
        <v>2131.9</v>
      </c>
      <c r="D4692" s="28">
        <v>45961</v>
      </c>
      <c r="E46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93" spans="1:5" ht="17.5" x14ac:dyDescent="0.35">
      <c r="A4693" s="25" t="s">
        <v>272</v>
      </c>
      <c r="B4693" s="26" t="s">
        <v>76</v>
      </c>
      <c r="C4693" s="27">
        <v>6514.21</v>
      </c>
      <c r="D4693" s="28">
        <v>45519</v>
      </c>
      <c r="E46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94" spans="1:5" ht="17.5" x14ac:dyDescent="0.35">
      <c r="A4694" s="25" t="s">
        <v>272</v>
      </c>
      <c r="B4694" s="26" t="s">
        <v>78</v>
      </c>
      <c r="C4694" s="27">
        <v>6299.47</v>
      </c>
      <c r="D4694" s="28">
        <v>45519</v>
      </c>
      <c r="E46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95" spans="1:5" ht="17.5" x14ac:dyDescent="0.35">
      <c r="A4695" s="25" t="s">
        <v>272</v>
      </c>
      <c r="B4695" s="26" t="s">
        <v>80</v>
      </c>
      <c r="C4695" s="27">
        <v>6299.47</v>
      </c>
      <c r="D4695" s="28">
        <v>45877</v>
      </c>
      <c r="E46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96" spans="1:5" ht="17.5" x14ac:dyDescent="0.35">
      <c r="A4696" s="25" t="s">
        <v>272</v>
      </c>
      <c r="B4696" s="26" t="s">
        <v>82</v>
      </c>
      <c r="C4696" s="27">
        <v>7445.85</v>
      </c>
      <c r="D4696" s="28">
        <v>45519</v>
      </c>
      <c r="E46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97" spans="1:5" ht="17.5" x14ac:dyDescent="0.35">
      <c r="A4697" s="25" t="s">
        <v>272</v>
      </c>
      <c r="B4697" s="26" t="s">
        <v>84</v>
      </c>
      <c r="C4697" s="27">
        <v>5837.11</v>
      </c>
      <c r="D4697" s="28">
        <v>45519</v>
      </c>
      <c r="E46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698" spans="1:5" ht="17.5" x14ac:dyDescent="0.35">
      <c r="A4698" s="25" t="s">
        <v>272</v>
      </c>
      <c r="B4698" s="26" t="s">
        <v>86</v>
      </c>
      <c r="C4698" s="27">
        <v>11664.97</v>
      </c>
      <c r="D4698" s="28">
        <v>45877</v>
      </c>
      <c r="E46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699" spans="1:5" ht="17.5" x14ac:dyDescent="0.35">
      <c r="A4699" s="25" t="s">
        <v>272</v>
      </c>
      <c r="B4699" s="26" t="s">
        <v>70</v>
      </c>
      <c r="C4699" s="27">
        <v>17424.86</v>
      </c>
      <c r="D4699" s="28">
        <v>44880</v>
      </c>
      <c r="E46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700" spans="1:5" ht="17.5" x14ac:dyDescent="0.35">
      <c r="A4700" s="25" t="s">
        <v>272</v>
      </c>
      <c r="B4700" s="26" t="s">
        <v>71</v>
      </c>
      <c r="C4700" s="27">
        <v>18312.68</v>
      </c>
      <c r="D4700" s="28">
        <v>44925</v>
      </c>
      <c r="E47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701" spans="1:5" ht="17.5" x14ac:dyDescent="0.35">
      <c r="A4701" s="25" t="s">
        <v>272</v>
      </c>
      <c r="B4701" s="26" t="s">
        <v>72</v>
      </c>
      <c r="C4701" s="27">
        <v>15431.66</v>
      </c>
      <c r="D4701" s="28">
        <v>45139</v>
      </c>
      <c r="E47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702" spans="1:5" ht="17.5" x14ac:dyDescent="0.35">
      <c r="A4702" s="25" t="s">
        <v>272</v>
      </c>
      <c r="B4702" s="26" t="s">
        <v>73</v>
      </c>
      <c r="C4702" s="27">
        <v>19518.43</v>
      </c>
      <c r="D4702" s="28">
        <v>45504</v>
      </c>
      <c r="E47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03" spans="1:5" ht="17.5" x14ac:dyDescent="0.35">
      <c r="A4703" s="25" t="s">
        <v>272</v>
      </c>
      <c r="B4703" s="26" t="s">
        <v>93</v>
      </c>
      <c r="C4703" s="27">
        <v>19518.43</v>
      </c>
      <c r="D4703" s="28">
        <v>45877</v>
      </c>
      <c r="E47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04" spans="1:5" ht="17.5" x14ac:dyDescent="0.35">
      <c r="A4704" s="25" t="s">
        <v>272</v>
      </c>
      <c r="B4704" s="26" t="s">
        <v>74</v>
      </c>
      <c r="C4704" s="27">
        <v>8669.1299999999992</v>
      </c>
      <c r="D4704" s="28">
        <v>45412</v>
      </c>
      <c r="E47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705" spans="1:5" ht="17.5" x14ac:dyDescent="0.35">
      <c r="A4705" s="25" t="s">
        <v>272</v>
      </c>
      <c r="B4705" s="26" t="s">
        <v>96</v>
      </c>
      <c r="C4705" s="27">
        <v>6203.36</v>
      </c>
      <c r="D4705" s="28">
        <v>44985</v>
      </c>
      <c r="E47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706" spans="1:5" ht="17.5" x14ac:dyDescent="0.35">
      <c r="A4706" s="25" t="s">
        <v>272</v>
      </c>
      <c r="B4706" s="26" t="s">
        <v>98</v>
      </c>
      <c r="C4706" s="27">
        <v>14472.57</v>
      </c>
      <c r="D4706" s="28">
        <v>44985</v>
      </c>
      <c r="E47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707" spans="1:5" ht="17.5" x14ac:dyDescent="0.35">
      <c r="A4707" s="25" t="s">
        <v>272</v>
      </c>
      <c r="B4707" s="26" t="s">
        <v>100</v>
      </c>
      <c r="C4707" s="27">
        <v>10888.51</v>
      </c>
      <c r="D4707" s="28">
        <v>45127</v>
      </c>
      <c r="E47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708" spans="1:5" ht="17.5" x14ac:dyDescent="0.35">
      <c r="A4708" s="25" t="s">
        <v>272</v>
      </c>
      <c r="B4708" s="26" t="s">
        <v>102</v>
      </c>
      <c r="C4708" s="27">
        <v>17060.88</v>
      </c>
      <c r="D4708" s="28">
        <v>45488</v>
      </c>
      <c r="E47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09" spans="1:5" ht="17.5" x14ac:dyDescent="0.35">
      <c r="A4709" s="25" t="s">
        <v>272</v>
      </c>
      <c r="B4709" s="26" t="s">
        <v>104</v>
      </c>
      <c r="C4709" s="27">
        <v>18877.310000000001</v>
      </c>
      <c r="D4709" s="28">
        <v>45853</v>
      </c>
      <c r="E47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10" spans="1:5" ht="17.5" x14ac:dyDescent="0.35">
      <c r="A4710" s="25" t="s">
        <v>272</v>
      </c>
      <c r="B4710" s="26" t="s">
        <v>106</v>
      </c>
      <c r="C4710" s="27">
        <v>2462.27</v>
      </c>
      <c r="D4710" s="28">
        <v>45853</v>
      </c>
      <c r="E47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11" spans="1:5" ht="17.5" x14ac:dyDescent="0.35">
      <c r="A4711" s="25" t="s">
        <v>272</v>
      </c>
      <c r="B4711" s="26" t="s">
        <v>108</v>
      </c>
      <c r="C4711" s="27">
        <v>2342.37</v>
      </c>
      <c r="D4711" s="28">
        <v>45853</v>
      </c>
      <c r="E47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12" spans="1:5" ht="17.5" x14ac:dyDescent="0.35">
      <c r="A4712" s="25" t="s">
        <v>272</v>
      </c>
      <c r="B4712" s="26" t="s">
        <v>110</v>
      </c>
      <c r="C4712" s="27">
        <v>2462.27</v>
      </c>
      <c r="D4712" s="28">
        <v>46142</v>
      </c>
      <c r="E47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13" spans="1:5" ht="17.5" x14ac:dyDescent="0.35">
      <c r="A4713" s="25" t="s">
        <v>272</v>
      </c>
      <c r="B4713" s="26" t="s">
        <v>112</v>
      </c>
      <c r="C4713" s="27">
        <v>4702.5600000000004</v>
      </c>
      <c r="D4713" s="28">
        <v>45546</v>
      </c>
      <c r="E47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14" spans="1:5" ht="17.5" x14ac:dyDescent="0.35">
      <c r="A4714" s="25" t="s">
        <v>272</v>
      </c>
      <c r="B4714" s="26" t="s">
        <v>113</v>
      </c>
      <c r="C4714" s="27">
        <v>5917.21</v>
      </c>
      <c r="D4714" s="28">
        <v>45519</v>
      </c>
      <c r="E47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15" spans="1:5" ht="17.5" x14ac:dyDescent="0.35">
      <c r="A4715" s="25" t="s">
        <v>272</v>
      </c>
      <c r="B4715" s="26" t="s">
        <v>115</v>
      </c>
      <c r="C4715" s="27">
        <v>5736.87</v>
      </c>
      <c r="D4715" s="28">
        <v>45519</v>
      </c>
      <c r="E47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16" spans="1:5" ht="17.5" x14ac:dyDescent="0.35">
      <c r="A4716" s="25" t="s">
        <v>272</v>
      </c>
      <c r="B4716" s="26" t="s">
        <v>117</v>
      </c>
      <c r="C4716" s="27">
        <v>5736.87</v>
      </c>
      <c r="D4716" s="28">
        <v>45877</v>
      </c>
      <c r="E47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17" spans="1:5" ht="17.5" x14ac:dyDescent="0.35">
      <c r="A4717" s="25" t="s">
        <v>272</v>
      </c>
      <c r="B4717" s="26" t="s">
        <v>119</v>
      </c>
      <c r="C4717" s="27">
        <v>8735.69</v>
      </c>
      <c r="D4717" s="28">
        <v>45519</v>
      </c>
      <c r="E47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18" spans="1:5" ht="17.5" x14ac:dyDescent="0.35">
      <c r="A4718" s="25" t="s">
        <v>272</v>
      </c>
      <c r="B4718" s="26" t="s">
        <v>121</v>
      </c>
      <c r="C4718" s="27">
        <v>5766.14</v>
      </c>
      <c r="D4718" s="28">
        <v>45519</v>
      </c>
      <c r="E47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19" spans="1:5" ht="17.5" x14ac:dyDescent="0.35">
      <c r="A4719" s="25" t="s">
        <v>272</v>
      </c>
      <c r="B4719" s="26" t="s">
        <v>123</v>
      </c>
      <c r="C4719" s="27">
        <v>5766.14</v>
      </c>
      <c r="D4719" s="28">
        <v>45762</v>
      </c>
      <c r="E47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20" spans="1:5" ht="17.5" x14ac:dyDescent="0.35">
      <c r="A4720" s="25" t="s">
        <v>272</v>
      </c>
      <c r="B4720" s="26" t="s">
        <v>125</v>
      </c>
      <c r="C4720" s="27">
        <v>5766.14</v>
      </c>
      <c r="D4720" s="28">
        <v>46142</v>
      </c>
      <c r="E47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21" spans="1:5" ht="17.5" x14ac:dyDescent="0.35">
      <c r="A4721" s="25" t="s">
        <v>272</v>
      </c>
      <c r="B4721" s="26" t="s">
        <v>127</v>
      </c>
      <c r="C4721" s="27">
        <v>54833.46</v>
      </c>
      <c r="D4721" s="28">
        <v>45519</v>
      </c>
      <c r="E47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22" spans="1:5" ht="17.5" x14ac:dyDescent="0.35">
      <c r="A4722" s="25" t="s">
        <v>272</v>
      </c>
      <c r="B4722" s="26" t="s">
        <v>129</v>
      </c>
      <c r="C4722" s="27">
        <v>737.01</v>
      </c>
      <c r="D4722" s="28">
        <v>45961</v>
      </c>
      <c r="E47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23" spans="1:5" ht="17.5" x14ac:dyDescent="0.35">
      <c r="A4723" s="25" t="s">
        <v>273</v>
      </c>
      <c r="B4723" s="26" t="s">
        <v>76</v>
      </c>
      <c r="C4723" s="27">
        <v>11081.35</v>
      </c>
      <c r="D4723" s="28">
        <v>45519</v>
      </c>
      <c r="E47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24" spans="1:5" ht="17.5" x14ac:dyDescent="0.35">
      <c r="A4724" s="25" t="s">
        <v>273</v>
      </c>
      <c r="B4724" s="26" t="s">
        <v>78</v>
      </c>
      <c r="C4724" s="27">
        <v>10716.06</v>
      </c>
      <c r="D4724" s="28">
        <v>45519</v>
      </c>
      <c r="E47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25" spans="1:5" ht="17.5" x14ac:dyDescent="0.35">
      <c r="A4725" s="25" t="s">
        <v>273</v>
      </c>
      <c r="B4725" s="26" t="s">
        <v>80</v>
      </c>
      <c r="C4725" s="27">
        <v>10716.06</v>
      </c>
      <c r="D4725" s="28">
        <v>45877</v>
      </c>
      <c r="E47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26" spans="1:5" ht="17.5" x14ac:dyDescent="0.35">
      <c r="A4726" s="25" t="s">
        <v>273</v>
      </c>
      <c r="B4726" s="26" t="s">
        <v>82</v>
      </c>
      <c r="C4726" s="27">
        <v>12666.16</v>
      </c>
      <c r="D4726" s="28">
        <v>45519</v>
      </c>
      <c r="E47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27" spans="1:5" ht="17.5" x14ac:dyDescent="0.35">
      <c r="A4727" s="25" t="s">
        <v>273</v>
      </c>
      <c r="B4727" s="26" t="s">
        <v>84</v>
      </c>
      <c r="C4727" s="27">
        <v>9929.5300000000007</v>
      </c>
      <c r="D4727" s="28">
        <v>45519</v>
      </c>
      <c r="E47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28" spans="1:5" ht="17.5" x14ac:dyDescent="0.35">
      <c r="A4728" s="25" t="s">
        <v>273</v>
      </c>
      <c r="B4728" s="26" t="s">
        <v>86</v>
      </c>
      <c r="C4728" s="27">
        <v>19843.32</v>
      </c>
      <c r="D4728" s="28">
        <v>45877</v>
      </c>
      <c r="E47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29" spans="1:5" ht="17.5" x14ac:dyDescent="0.35">
      <c r="A4729" s="25" t="s">
        <v>273</v>
      </c>
      <c r="B4729" s="26" t="s">
        <v>70</v>
      </c>
      <c r="C4729" s="27">
        <v>29641.5</v>
      </c>
      <c r="D4729" s="28">
        <v>44880</v>
      </c>
      <c r="E47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730" spans="1:5" ht="17.5" x14ac:dyDescent="0.35">
      <c r="A4730" s="25" t="s">
        <v>273</v>
      </c>
      <c r="B4730" s="26" t="s">
        <v>71</v>
      </c>
      <c r="C4730" s="27">
        <v>31151.77</v>
      </c>
      <c r="D4730" s="28">
        <v>44925</v>
      </c>
      <c r="E47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731" spans="1:5" ht="17.5" x14ac:dyDescent="0.35">
      <c r="A4731" s="25" t="s">
        <v>273</v>
      </c>
      <c r="B4731" s="26" t="s">
        <v>72</v>
      </c>
      <c r="C4731" s="27">
        <v>26250.86</v>
      </c>
      <c r="D4731" s="28">
        <v>45139</v>
      </c>
      <c r="E47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732" spans="1:5" ht="17.5" x14ac:dyDescent="0.35">
      <c r="A4732" s="25" t="s">
        <v>273</v>
      </c>
      <c r="B4732" s="26" t="s">
        <v>73</v>
      </c>
      <c r="C4732" s="27">
        <v>33202.89</v>
      </c>
      <c r="D4732" s="28">
        <v>45504</v>
      </c>
      <c r="E47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33" spans="1:5" ht="17.5" x14ac:dyDescent="0.35">
      <c r="A4733" s="25" t="s">
        <v>273</v>
      </c>
      <c r="B4733" s="26" t="s">
        <v>93</v>
      </c>
      <c r="C4733" s="27">
        <v>33202.89</v>
      </c>
      <c r="D4733" s="28">
        <v>45877</v>
      </c>
      <c r="E47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34" spans="1:5" ht="17.5" x14ac:dyDescent="0.35">
      <c r="A4734" s="25" t="s">
        <v>273</v>
      </c>
      <c r="B4734" s="26" t="s">
        <v>74</v>
      </c>
      <c r="C4734" s="27">
        <v>14747.09</v>
      </c>
      <c r="D4734" s="28">
        <v>45412</v>
      </c>
      <c r="E47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735" spans="1:5" ht="17.5" x14ac:dyDescent="0.35">
      <c r="A4735" s="25" t="s">
        <v>273</v>
      </c>
      <c r="B4735" s="26" t="s">
        <v>96</v>
      </c>
      <c r="C4735" s="27">
        <v>10552.57</v>
      </c>
      <c r="D4735" s="28">
        <v>44985</v>
      </c>
      <c r="E47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736" spans="1:5" ht="17.5" x14ac:dyDescent="0.35">
      <c r="A4736" s="25" t="s">
        <v>273</v>
      </c>
      <c r="B4736" s="26" t="s">
        <v>98</v>
      </c>
      <c r="C4736" s="27">
        <v>24619.35</v>
      </c>
      <c r="D4736" s="28">
        <v>44985</v>
      </c>
      <c r="E47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737" spans="1:5" ht="17.5" x14ac:dyDescent="0.35">
      <c r="A4737" s="25" t="s">
        <v>273</v>
      </c>
      <c r="B4737" s="26" t="s">
        <v>100</v>
      </c>
      <c r="C4737" s="27">
        <v>18522.490000000002</v>
      </c>
      <c r="D4737" s="28">
        <v>45127</v>
      </c>
      <c r="E47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738" spans="1:5" ht="17.5" x14ac:dyDescent="0.35">
      <c r="A4738" s="25" t="s">
        <v>273</v>
      </c>
      <c r="B4738" s="26" t="s">
        <v>102</v>
      </c>
      <c r="C4738" s="27">
        <v>29022.34</v>
      </c>
      <c r="D4738" s="28">
        <v>45488</v>
      </c>
      <c r="E47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39" spans="1:5" ht="17.5" x14ac:dyDescent="0.35">
      <c r="A4739" s="25" t="s">
        <v>273</v>
      </c>
      <c r="B4739" s="26" t="s">
        <v>104</v>
      </c>
      <c r="C4739" s="27">
        <v>32112.27</v>
      </c>
      <c r="D4739" s="28">
        <v>45853</v>
      </c>
      <c r="E47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40" spans="1:5" ht="17.5" x14ac:dyDescent="0.35">
      <c r="A4740" s="25" t="s">
        <v>273</v>
      </c>
      <c r="B4740" s="26" t="s">
        <v>106</v>
      </c>
      <c r="C4740" s="27">
        <v>4188.57</v>
      </c>
      <c r="D4740" s="28">
        <v>45853</v>
      </c>
      <c r="E47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41" spans="1:5" ht="17.5" x14ac:dyDescent="0.35">
      <c r="A4741" s="25" t="s">
        <v>273</v>
      </c>
      <c r="B4741" s="26" t="s">
        <v>108</v>
      </c>
      <c r="C4741" s="27">
        <v>3984.61</v>
      </c>
      <c r="D4741" s="28">
        <v>45853</v>
      </c>
      <c r="E47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42" spans="1:5" ht="17.5" x14ac:dyDescent="0.35">
      <c r="A4742" s="25" t="s">
        <v>273</v>
      </c>
      <c r="B4742" s="26" t="s">
        <v>110</v>
      </c>
      <c r="C4742" s="27">
        <v>4188.57</v>
      </c>
      <c r="D4742" s="28">
        <v>46142</v>
      </c>
      <c r="E47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43" spans="1:5" ht="17.5" x14ac:dyDescent="0.35">
      <c r="A4743" s="25" t="s">
        <v>273</v>
      </c>
      <c r="B4743" s="26" t="s">
        <v>112</v>
      </c>
      <c r="C4743" s="27">
        <v>7999.55</v>
      </c>
      <c r="D4743" s="28">
        <v>45546</v>
      </c>
      <c r="E47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44" spans="1:5" ht="17.5" x14ac:dyDescent="0.35">
      <c r="A4744" s="25" t="s">
        <v>273</v>
      </c>
      <c r="B4744" s="26" t="s">
        <v>113</v>
      </c>
      <c r="C4744" s="27">
        <v>10065.790000000001</v>
      </c>
      <c r="D4744" s="28">
        <v>45519</v>
      </c>
      <c r="E47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45" spans="1:5" ht="17.5" x14ac:dyDescent="0.35">
      <c r="A4745" s="25" t="s">
        <v>273</v>
      </c>
      <c r="B4745" s="26" t="s">
        <v>115</v>
      </c>
      <c r="C4745" s="27">
        <v>9759.01</v>
      </c>
      <c r="D4745" s="28">
        <v>45519</v>
      </c>
      <c r="E47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46" spans="1:5" ht="17.5" x14ac:dyDescent="0.35">
      <c r="A4746" s="25" t="s">
        <v>273</v>
      </c>
      <c r="B4746" s="26" t="s">
        <v>117</v>
      </c>
      <c r="C4746" s="27">
        <v>9759.01</v>
      </c>
      <c r="D4746" s="28">
        <v>45877</v>
      </c>
      <c r="E47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47" spans="1:5" ht="17.5" x14ac:dyDescent="0.35">
      <c r="A4747" s="25" t="s">
        <v>273</v>
      </c>
      <c r="B4747" s="26" t="s">
        <v>119</v>
      </c>
      <c r="C4747" s="27">
        <v>14860.31</v>
      </c>
      <c r="D4747" s="28">
        <v>45519</v>
      </c>
      <c r="E47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48" spans="1:5" ht="17.5" x14ac:dyDescent="0.35">
      <c r="A4748" s="25" t="s">
        <v>273</v>
      </c>
      <c r="B4748" s="26" t="s">
        <v>121</v>
      </c>
      <c r="C4748" s="27">
        <v>9808.7999999999993</v>
      </c>
      <c r="D4748" s="28">
        <v>45519</v>
      </c>
      <c r="E47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49" spans="1:5" ht="17.5" x14ac:dyDescent="0.35">
      <c r="A4749" s="25" t="s">
        <v>273</v>
      </c>
      <c r="B4749" s="26" t="s">
        <v>123</v>
      </c>
      <c r="C4749" s="27">
        <v>9808.7999999999993</v>
      </c>
      <c r="D4749" s="28">
        <v>45762</v>
      </c>
      <c r="E47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50" spans="1:5" ht="17.5" x14ac:dyDescent="0.35">
      <c r="A4750" s="25" t="s">
        <v>273</v>
      </c>
      <c r="B4750" s="26" t="s">
        <v>125</v>
      </c>
      <c r="C4750" s="27">
        <v>9808.7999999999993</v>
      </c>
      <c r="D4750" s="28">
        <v>46142</v>
      </c>
      <c r="E47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51" spans="1:5" ht="17.5" x14ac:dyDescent="0.35">
      <c r="A4751" s="25" t="s">
        <v>273</v>
      </c>
      <c r="B4751" s="26" t="s">
        <v>127</v>
      </c>
      <c r="C4751" s="27">
        <v>93277.42</v>
      </c>
      <c r="D4751" s="28">
        <v>45519</v>
      </c>
      <c r="E47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52" spans="1:5" ht="17.5" x14ac:dyDescent="0.35">
      <c r="A4752" s="25" t="s">
        <v>273</v>
      </c>
      <c r="B4752" s="26" t="s">
        <v>129</v>
      </c>
      <c r="C4752" s="27">
        <v>1253.73</v>
      </c>
      <c r="D4752" s="28">
        <v>45961</v>
      </c>
      <c r="E47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53" spans="1:5" ht="17.5" x14ac:dyDescent="0.35">
      <c r="A4753" s="25" t="s">
        <v>274</v>
      </c>
      <c r="B4753" s="26" t="s">
        <v>76</v>
      </c>
      <c r="C4753" s="27">
        <v>131064.63</v>
      </c>
      <c r="D4753" s="28">
        <v>45519</v>
      </c>
      <c r="E47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54" spans="1:5" ht="17.5" x14ac:dyDescent="0.35">
      <c r="A4754" s="25" t="s">
        <v>274</v>
      </c>
      <c r="B4754" s="26" t="s">
        <v>77</v>
      </c>
      <c r="C4754" s="27">
        <v>31590</v>
      </c>
      <c r="D4754" s="28">
        <v>45519</v>
      </c>
      <c r="E47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55" spans="1:5" ht="17.5" x14ac:dyDescent="0.35">
      <c r="A4755" s="25" t="s">
        <v>274</v>
      </c>
      <c r="B4755" s="26" t="s">
        <v>78</v>
      </c>
      <c r="C4755" s="27">
        <v>126744.14</v>
      </c>
      <c r="D4755" s="28">
        <v>45519</v>
      </c>
      <c r="E47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56" spans="1:5" ht="17.5" x14ac:dyDescent="0.35">
      <c r="A4756" s="25" t="s">
        <v>274</v>
      </c>
      <c r="B4756" s="26" t="s">
        <v>79</v>
      </c>
      <c r="C4756" s="27">
        <v>30548.65</v>
      </c>
      <c r="D4756" s="28">
        <v>45519</v>
      </c>
      <c r="E47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57" spans="1:5" ht="17.5" x14ac:dyDescent="0.35">
      <c r="A4757" s="25" t="s">
        <v>274</v>
      </c>
      <c r="B4757" s="26" t="s">
        <v>80</v>
      </c>
      <c r="C4757" s="27">
        <v>126744.14</v>
      </c>
      <c r="D4757" s="28">
        <v>45877</v>
      </c>
      <c r="E47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58" spans="1:5" ht="17.5" x14ac:dyDescent="0.35">
      <c r="A4758" s="25" t="s">
        <v>274</v>
      </c>
      <c r="B4758" s="26" t="s">
        <v>81</v>
      </c>
      <c r="C4758" s="27">
        <v>30548.65</v>
      </c>
      <c r="D4758" s="28">
        <v>45877</v>
      </c>
      <c r="E47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59" spans="1:5" ht="17.5" x14ac:dyDescent="0.35">
      <c r="A4759" s="25" t="s">
        <v>274</v>
      </c>
      <c r="B4759" s="26" t="s">
        <v>82</v>
      </c>
      <c r="C4759" s="27">
        <v>149808.92000000001</v>
      </c>
      <c r="D4759" s="28">
        <v>45519</v>
      </c>
      <c r="E47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60" spans="1:5" ht="17.5" x14ac:dyDescent="0.35">
      <c r="A4760" s="25" t="s">
        <v>274</v>
      </c>
      <c r="B4760" s="26" t="s">
        <v>83</v>
      </c>
      <c r="C4760" s="27">
        <v>34771.040000000001</v>
      </c>
      <c r="D4760" s="28">
        <v>45519</v>
      </c>
      <c r="E47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61" spans="1:5" ht="17.5" x14ac:dyDescent="0.35">
      <c r="A4761" s="25" t="s">
        <v>274</v>
      </c>
      <c r="B4761" s="26" t="s">
        <v>84</v>
      </c>
      <c r="C4761" s="27">
        <v>117441.44</v>
      </c>
      <c r="D4761" s="28">
        <v>45519</v>
      </c>
      <c r="E47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62" spans="1:5" ht="17.5" x14ac:dyDescent="0.35">
      <c r="A4762" s="25" t="s">
        <v>274</v>
      </c>
      <c r="B4762" s="26" t="s">
        <v>85</v>
      </c>
      <c r="C4762" s="27">
        <v>27258.46</v>
      </c>
      <c r="D4762" s="28">
        <v>45519</v>
      </c>
      <c r="E47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63" spans="1:5" ht="17.5" x14ac:dyDescent="0.35">
      <c r="A4763" s="25" t="s">
        <v>274</v>
      </c>
      <c r="B4763" s="26" t="s">
        <v>86</v>
      </c>
      <c r="C4763" s="27">
        <v>234696.78</v>
      </c>
      <c r="D4763" s="28">
        <v>45877</v>
      </c>
      <c r="E47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64" spans="1:5" ht="17.5" x14ac:dyDescent="0.35">
      <c r="A4764" s="25" t="s">
        <v>274</v>
      </c>
      <c r="B4764" s="26" t="s">
        <v>87</v>
      </c>
      <c r="C4764" s="27">
        <v>54473.74</v>
      </c>
      <c r="D4764" s="28">
        <v>45877</v>
      </c>
      <c r="E47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65" spans="1:5" ht="17.5" x14ac:dyDescent="0.35">
      <c r="A4765" s="25" t="s">
        <v>274</v>
      </c>
      <c r="B4765" s="26" t="s">
        <v>70</v>
      </c>
      <c r="C4765" s="27">
        <v>350584.71</v>
      </c>
      <c r="D4765" s="28">
        <v>44880</v>
      </c>
      <c r="E47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766" spans="1:5" ht="17.5" x14ac:dyDescent="0.35">
      <c r="A4766" s="25" t="s">
        <v>274</v>
      </c>
      <c r="B4766" s="26" t="s">
        <v>88</v>
      </c>
      <c r="C4766" s="27">
        <v>81371.63</v>
      </c>
      <c r="D4766" s="28">
        <v>44880</v>
      </c>
      <c r="E47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767" spans="1:5" ht="17.5" x14ac:dyDescent="0.35">
      <c r="A4767" s="25" t="s">
        <v>274</v>
      </c>
      <c r="B4767" s="26" t="s">
        <v>71</v>
      </c>
      <c r="C4767" s="27">
        <v>368447.43</v>
      </c>
      <c r="D4767" s="28">
        <v>44925</v>
      </c>
      <c r="E47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768" spans="1:5" ht="17.5" x14ac:dyDescent="0.35">
      <c r="A4768" s="25" t="s">
        <v>274</v>
      </c>
      <c r="B4768" s="26" t="s">
        <v>89</v>
      </c>
      <c r="C4768" s="27">
        <v>85517.61</v>
      </c>
      <c r="D4768" s="28">
        <v>44925</v>
      </c>
      <c r="E47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769" spans="1:5" ht="17.5" x14ac:dyDescent="0.35">
      <c r="A4769" s="25" t="s">
        <v>274</v>
      </c>
      <c r="B4769" s="26" t="s">
        <v>72</v>
      </c>
      <c r="C4769" s="27">
        <v>310481.87</v>
      </c>
      <c r="D4769" s="28">
        <v>45139</v>
      </c>
      <c r="E47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770" spans="1:5" ht="17.5" x14ac:dyDescent="0.35">
      <c r="A4770" s="25" t="s">
        <v>274</v>
      </c>
      <c r="B4770" s="26" t="s">
        <v>90</v>
      </c>
      <c r="C4770" s="27">
        <v>72063.649999999994</v>
      </c>
      <c r="D4770" s="28">
        <v>45139</v>
      </c>
      <c r="E47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771" spans="1:5" ht="17.5" x14ac:dyDescent="0.35">
      <c r="A4771" s="25" t="s">
        <v>274</v>
      </c>
      <c r="B4771" s="26" t="s">
        <v>73</v>
      </c>
      <c r="C4771" s="27">
        <v>392706.95</v>
      </c>
      <c r="D4771" s="28">
        <v>45504</v>
      </c>
      <c r="E47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72" spans="1:5" ht="17.5" x14ac:dyDescent="0.35">
      <c r="A4772" s="25" t="s">
        <v>274</v>
      </c>
      <c r="B4772" s="26" t="s">
        <v>91</v>
      </c>
      <c r="C4772" s="27">
        <v>85233</v>
      </c>
      <c r="D4772" s="28">
        <v>45504</v>
      </c>
      <c r="E47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73" spans="1:5" ht="17.5" x14ac:dyDescent="0.35">
      <c r="A4773" s="25" t="s">
        <v>274</v>
      </c>
      <c r="B4773" s="26" t="s">
        <v>92</v>
      </c>
      <c r="C4773" s="27">
        <v>65531.62</v>
      </c>
      <c r="D4773" s="28">
        <v>45504</v>
      </c>
      <c r="E47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74" spans="1:5" ht="17.5" x14ac:dyDescent="0.35">
      <c r="A4774" s="25" t="s">
        <v>274</v>
      </c>
      <c r="B4774" s="26" t="s">
        <v>93</v>
      </c>
      <c r="C4774" s="27">
        <v>392706.95</v>
      </c>
      <c r="D4774" s="28">
        <v>45877</v>
      </c>
      <c r="E47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75" spans="1:5" ht="17.5" x14ac:dyDescent="0.35">
      <c r="A4775" s="25" t="s">
        <v>274</v>
      </c>
      <c r="B4775" s="26" t="s">
        <v>94</v>
      </c>
      <c r="C4775" s="27">
        <v>91148.31</v>
      </c>
      <c r="D4775" s="28">
        <v>45877</v>
      </c>
      <c r="E47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76" spans="1:5" ht="17.5" x14ac:dyDescent="0.35">
      <c r="A4776" s="25" t="s">
        <v>274</v>
      </c>
      <c r="B4776" s="26" t="s">
        <v>74</v>
      </c>
      <c r="C4776" s="27">
        <v>174421.1</v>
      </c>
      <c r="D4776" s="28">
        <v>45412</v>
      </c>
      <c r="E47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777" spans="1:5" ht="17.5" x14ac:dyDescent="0.35">
      <c r="A4777" s="25" t="s">
        <v>274</v>
      </c>
      <c r="B4777" s="26" t="s">
        <v>95</v>
      </c>
      <c r="C4777" s="27">
        <v>40483.599999999999</v>
      </c>
      <c r="D4777" s="28">
        <v>45412</v>
      </c>
      <c r="E47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778" spans="1:5" ht="17.5" x14ac:dyDescent="0.35">
      <c r="A4778" s="25" t="s">
        <v>274</v>
      </c>
      <c r="B4778" s="26" t="s">
        <v>96</v>
      </c>
      <c r="C4778" s="27">
        <v>124810.4</v>
      </c>
      <c r="D4778" s="28">
        <v>44985</v>
      </c>
      <c r="E47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779" spans="1:5" ht="17.5" x14ac:dyDescent="0.35">
      <c r="A4779" s="25" t="s">
        <v>274</v>
      </c>
      <c r="B4779" s="26" t="s">
        <v>97</v>
      </c>
      <c r="C4779" s="27">
        <v>28968.82</v>
      </c>
      <c r="D4779" s="28">
        <v>44985</v>
      </c>
      <c r="E47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780" spans="1:5" ht="17.5" x14ac:dyDescent="0.35">
      <c r="A4780" s="25" t="s">
        <v>274</v>
      </c>
      <c r="B4780" s="26" t="s">
        <v>98</v>
      </c>
      <c r="C4780" s="27">
        <v>291185.2</v>
      </c>
      <c r="D4780" s="28">
        <v>44985</v>
      </c>
      <c r="E47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781" spans="1:5" ht="17.5" x14ac:dyDescent="0.35">
      <c r="A4781" s="25" t="s">
        <v>274</v>
      </c>
      <c r="B4781" s="26" t="s">
        <v>99</v>
      </c>
      <c r="C4781" s="27">
        <v>67584.850000000006</v>
      </c>
      <c r="D4781" s="28">
        <v>44985</v>
      </c>
      <c r="E47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782" spans="1:5" ht="17.5" x14ac:dyDescent="0.35">
      <c r="A4782" s="25" t="s">
        <v>274</v>
      </c>
      <c r="B4782" s="26" t="s">
        <v>100</v>
      </c>
      <c r="C4782" s="27">
        <v>219074.67</v>
      </c>
      <c r="D4782" s="28">
        <v>45127</v>
      </c>
      <c r="E47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783" spans="1:5" ht="17.5" x14ac:dyDescent="0.35">
      <c r="A4783" s="25" t="s">
        <v>274</v>
      </c>
      <c r="B4783" s="26" t="s">
        <v>101</v>
      </c>
      <c r="C4783" s="27">
        <v>50847.8</v>
      </c>
      <c r="D4783" s="28">
        <v>45127</v>
      </c>
      <c r="E47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784" spans="1:5" ht="17.5" x14ac:dyDescent="0.35">
      <c r="A4784" s="25" t="s">
        <v>274</v>
      </c>
      <c r="B4784" s="26" t="s">
        <v>102</v>
      </c>
      <c r="C4784" s="27">
        <v>343261.55</v>
      </c>
      <c r="D4784" s="28">
        <v>45488</v>
      </c>
      <c r="E47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85" spans="1:5" ht="17.5" x14ac:dyDescent="0.35">
      <c r="A4785" s="25" t="s">
        <v>274</v>
      </c>
      <c r="B4785" s="26" t="s">
        <v>103</v>
      </c>
      <c r="C4785" s="27">
        <v>79671.899999999994</v>
      </c>
      <c r="D4785" s="28">
        <v>45488</v>
      </c>
      <c r="E47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86" spans="1:5" ht="17.5" x14ac:dyDescent="0.35">
      <c r="A4786" s="25" t="s">
        <v>274</v>
      </c>
      <c r="B4786" s="26" t="s">
        <v>104</v>
      </c>
      <c r="C4786" s="27">
        <v>379807.7</v>
      </c>
      <c r="D4786" s="28">
        <v>45853</v>
      </c>
      <c r="E47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87" spans="1:5" ht="17.5" x14ac:dyDescent="0.35">
      <c r="A4787" s="25" t="s">
        <v>274</v>
      </c>
      <c r="B4787" s="26" t="s">
        <v>105</v>
      </c>
      <c r="C4787" s="27">
        <v>88154.36</v>
      </c>
      <c r="D4787" s="28">
        <v>45853</v>
      </c>
      <c r="E47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88" spans="1:5" ht="17.5" x14ac:dyDescent="0.35">
      <c r="A4788" s="25" t="s">
        <v>274</v>
      </c>
      <c r="B4788" s="26" t="s">
        <v>106</v>
      </c>
      <c r="C4788" s="27">
        <v>49540.3</v>
      </c>
      <c r="D4788" s="28">
        <v>45853</v>
      </c>
      <c r="E47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89" spans="1:5" ht="17.5" x14ac:dyDescent="0.35">
      <c r="A4789" s="25" t="s">
        <v>274</v>
      </c>
      <c r="B4789" s="26" t="s">
        <v>107</v>
      </c>
      <c r="C4789" s="27">
        <v>11498.43</v>
      </c>
      <c r="D4789" s="28">
        <v>45853</v>
      </c>
      <c r="E47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90" spans="1:5" ht="17.5" x14ac:dyDescent="0.35">
      <c r="A4790" s="25" t="s">
        <v>274</v>
      </c>
      <c r="B4790" s="26" t="s">
        <v>108</v>
      </c>
      <c r="C4790" s="27">
        <v>47127.94</v>
      </c>
      <c r="D4790" s="28">
        <v>45853</v>
      </c>
      <c r="E47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91" spans="1:5" ht="17.5" x14ac:dyDescent="0.35">
      <c r="A4791" s="25" t="s">
        <v>274</v>
      </c>
      <c r="B4791" s="26" t="s">
        <v>109</v>
      </c>
      <c r="C4791" s="27">
        <v>10938.52</v>
      </c>
      <c r="D4791" s="28">
        <v>45853</v>
      </c>
      <c r="E47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92" spans="1:5" ht="17.5" x14ac:dyDescent="0.35">
      <c r="A4792" s="25" t="s">
        <v>274</v>
      </c>
      <c r="B4792" s="26" t="s">
        <v>110</v>
      </c>
      <c r="C4792" s="27">
        <v>49540.3</v>
      </c>
      <c r="D4792" s="28">
        <v>46142</v>
      </c>
      <c r="E47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93" spans="1:5" ht="17.5" x14ac:dyDescent="0.35">
      <c r="A4793" s="25" t="s">
        <v>274</v>
      </c>
      <c r="B4793" s="26" t="s">
        <v>111</v>
      </c>
      <c r="C4793" s="27">
        <v>11498.43</v>
      </c>
      <c r="D4793" s="28">
        <v>46142</v>
      </c>
      <c r="E47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794" spans="1:5" ht="17.5" x14ac:dyDescent="0.35">
      <c r="A4794" s="25" t="s">
        <v>274</v>
      </c>
      <c r="B4794" s="26" t="s">
        <v>112</v>
      </c>
      <c r="C4794" s="27">
        <v>116574.96</v>
      </c>
      <c r="D4794" s="28">
        <v>45546</v>
      </c>
      <c r="E47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95" spans="1:5" ht="17.5" x14ac:dyDescent="0.35">
      <c r="A4795" s="25" t="s">
        <v>274</v>
      </c>
      <c r="B4795" s="26" t="s">
        <v>113</v>
      </c>
      <c r="C4795" s="27">
        <v>119053.07</v>
      </c>
      <c r="D4795" s="28">
        <v>45519</v>
      </c>
      <c r="E47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96" spans="1:5" ht="17.5" x14ac:dyDescent="0.35">
      <c r="A4796" s="25" t="s">
        <v>274</v>
      </c>
      <c r="B4796" s="26" t="s">
        <v>114</v>
      </c>
      <c r="C4796" s="27">
        <v>28694.9</v>
      </c>
      <c r="D4796" s="28">
        <v>45519</v>
      </c>
      <c r="E47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97" spans="1:5" ht="17.5" x14ac:dyDescent="0.35">
      <c r="A4797" s="25" t="s">
        <v>274</v>
      </c>
      <c r="B4797" s="26" t="s">
        <v>115</v>
      </c>
      <c r="C4797" s="27">
        <v>115424.67</v>
      </c>
      <c r="D4797" s="28">
        <v>45519</v>
      </c>
      <c r="E47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98" spans="1:5" ht="17.5" x14ac:dyDescent="0.35">
      <c r="A4798" s="25" t="s">
        <v>274</v>
      </c>
      <c r="B4798" s="26" t="s">
        <v>116</v>
      </c>
      <c r="C4798" s="27">
        <v>27820.36</v>
      </c>
      <c r="D4798" s="28">
        <v>45519</v>
      </c>
      <c r="E47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799" spans="1:5" ht="17.5" x14ac:dyDescent="0.35">
      <c r="A4799" s="25" t="s">
        <v>274</v>
      </c>
      <c r="B4799" s="26" t="s">
        <v>117</v>
      </c>
      <c r="C4799" s="27">
        <v>115424.67</v>
      </c>
      <c r="D4799" s="28">
        <v>45877</v>
      </c>
      <c r="E47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00" spans="1:5" ht="17.5" x14ac:dyDescent="0.35">
      <c r="A4800" s="25" t="s">
        <v>274</v>
      </c>
      <c r="B4800" s="26" t="s">
        <v>118</v>
      </c>
      <c r="C4800" s="27">
        <v>27820.36</v>
      </c>
      <c r="D4800" s="28">
        <v>45877</v>
      </c>
      <c r="E48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01" spans="1:5" ht="17.5" x14ac:dyDescent="0.35">
      <c r="A4801" s="25" t="s">
        <v>274</v>
      </c>
      <c r="B4801" s="26" t="s">
        <v>119</v>
      </c>
      <c r="C4801" s="27">
        <v>175760.23</v>
      </c>
      <c r="D4801" s="28">
        <v>45519</v>
      </c>
      <c r="E48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02" spans="1:5" ht="17.5" x14ac:dyDescent="0.35">
      <c r="A4802" s="25" t="s">
        <v>274</v>
      </c>
      <c r="B4802" s="26" t="s">
        <v>120</v>
      </c>
      <c r="C4802" s="27">
        <v>40794.410000000003</v>
      </c>
      <c r="D4802" s="28">
        <v>45519</v>
      </c>
      <c r="E48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03" spans="1:5" ht="17.5" x14ac:dyDescent="0.35">
      <c r="A4803" s="25" t="s">
        <v>274</v>
      </c>
      <c r="B4803" s="26" t="s">
        <v>121</v>
      </c>
      <c r="C4803" s="27">
        <v>116013.5</v>
      </c>
      <c r="D4803" s="28">
        <v>45519</v>
      </c>
      <c r="E48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04" spans="1:5" ht="17.5" x14ac:dyDescent="0.35">
      <c r="A4804" s="25" t="s">
        <v>274</v>
      </c>
      <c r="B4804" s="26" t="s">
        <v>122</v>
      </c>
      <c r="C4804" s="27">
        <v>26927.040000000001</v>
      </c>
      <c r="D4804" s="28">
        <v>45519</v>
      </c>
      <c r="E48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05" spans="1:5" ht="17.5" x14ac:dyDescent="0.35">
      <c r="A4805" s="25" t="s">
        <v>274</v>
      </c>
      <c r="B4805" s="26" t="s">
        <v>123</v>
      </c>
      <c r="C4805" s="27">
        <v>116013.5</v>
      </c>
      <c r="D4805" s="28">
        <v>45762</v>
      </c>
      <c r="E48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06" spans="1:5" ht="17.5" x14ac:dyDescent="0.35">
      <c r="A4806" s="25" t="s">
        <v>274</v>
      </c>
      <c r="B4806" s="26" t="s">
        <v>124</v>
      </c>
      <c r="C4806" s="27">
        <v>26927.040000000001</v>
      </c>
      <c r="D4806" s="28">
        <v>45762</v>
      </c>
      <c r="E48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07" spans="1:5" ht="17.5" x14ac:dyDescent="0.35">
      <c r="A4807" s="25" t="s">
        <v>274</v>
      </c>
      <c r="B4807" s="26" t="s">
        <v>125</v>
      </c>
      <c r="C4807" s="27">
        <v>116013.5</v>
      </c>
      <c r="D4807" s="28">
        <v>46142</v>
      </c>
      <c r="E48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08" spans="1:5" ht="17.5" x14ac:dyDescent="0.35">
      <c r="A4808" s="25" t="s">
        <v>274</v>
      </c>
      <c r="B4808" s="26" t="s">
        <v>126</v>
      </c>
      <c r="C4808" s="27">
        <v>26927.040000000001</v>
      </c>
      <c r="D4808" s="28">
        <v>46142</v>
      </c>
      <c r="E48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09" spans="1:5" ht="17.5" x14ac:dyDescent="0.35">
      <c r="A4809" s="25" t="s">
        <v>274</v>
      </c>
      <c r="B4809" s="26" t="s">
        <v>127</v>
      </c>
      <c r="C4809" s="27">
        <v>1103238.1299999999</v>
      </c>
      <c r="D4809" s="28">
        <v>45519</v>
      </c>
      <c r="E48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10" spans="1:5" ht="17.5" x14ac:dyDescent="0.35">
      <c r="A4810" s="25" t="s">
        <v>274</v>
      </c>
      <c r="B4810" s="26" t="s">
        <v>128</v>
      </c>
      <c r="C4810" s="27">
        <v>256064.46</v>
      </c>
      <c r="D4810" s="28">
        <v>45519</v>
      </c>
      <c r="E48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11" spans="1:5" ht="17.5" x14ac:dyDescent="0.35">
      <c r="A4811" s="25" t="s">
        <v>274</v>
      </c>
      <c r="B4811" s="26" t="s">
        <v>129</v>
      </c>
      <c r="C4811" s="27">
        <v>14828.47</v>
      </c>
      <c r="D4811" s="28">
        <v>45961</v>
      </c>
      <c r="E48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12" spans="1:5" ht="17.5" x14ac:dyDescent="0.35">
      <c r="A4812" s="25" t="s">
        <v>274</v>
      </c>
      <c r="B4812" s="26" t="s">
        <v>130</v>
      </c>
      <c r="C4812" s="27">
        <v>3441.73</v>
      </c>
      <c r="D4812" s="28">
        <v>45961</v>
      </c>
      <c r="E48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13" spans="1:5" ht="17.5" x14ac:dyDescent="0.35">
      <c r="A4813" s="25" t="s">
        <v>275</v>
      </c>
      <c r="B4813" s="26" t="s">
        <v>76</v>
      </c>
      <c r="C4813" s="27">
        <v>3600.83</v>
      </c>
      <c r="D4813" s="28">
        <v>45519</v>
      </c>
      <c r="E48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14" spans="1:5" ht="17.5" x14ac:dyDescent="0.35">
      <c r="A4814" s="25" t="s">
        <v>275</v>
      </c>
      <c r="B4814" s="26" t="s">
        <v>78</v>
      </c>
      <c r="C4814" s="27">
        <v>3482.13</v>
      </c>
      <c r="D4814" s="28">
        <v>45519</v>
      </c>
      <c r="E48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15" spans="1:5" ht="17.5" x14ac:dyDescent="0.35">
      <c r="A4815" s="25" t="s">
        <v>275</v>
      </c>
      <c r="B4815" s="26" t="s">
        <v>80</v>
      </c>
      <c r="C4815" s="27">
        <v>3482.13</v>
      </c>
      <c r="D4815" s="28">
        <v>45877</v>
      </c>
      <c r="E48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16" spans="1:5" ht="17.5" x14ac:dyDescent="0.35">
      <c r="A4816" s="25" t="s">
        <v>275</v>
      </c>
      <c r="B4816" s="26" t="s">
        <v>82</v>
      </c>
      <c r="C4816" s="27">
        <v>4115.8100000000004</v>
      </c>
      <c r="D4816" s="28">
        <v>45519</v>
      </c>
      <c r="E48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17" spans="1:5" ht="17.5" x14ac:dyDescent="0.35">
      <c r="A4817" s="25" t="s">
        <v>275</v>
      </c>
      <c r="B4817" s="26" t="s">
        <v>84</v>
      </c>
      <c r="C4817" s="27">
        <v>3226.55</v>
      </c>
      <c r="D4817" s="28">
        <v>45519</v>
      </c>
      <c r="E48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18" spans="1:5" ht="17.5" x14ac:dyDescent="0.35">
      <c r="A4818" s="25" t="s">
        <v>275</v>
      </c>
      <c r="B4818" s="26" t="s">
        <v>86</v>
      </c>
      <c r="C4818" s="27">
        <v>6447.99</v>
      </c>
      <c r="D4818" s="28">
        <v>45877</v>
      </c>
      <c r="E48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19" spans="1:5" ht="17.5" x14ac:dyDescent="0.35">
      <c r="A4819" s="25" t="s">
        <v>275</v>
      </c>
      <c r="B4819" s="26" t="s">
        <v>70</v>
      </c>
      <c r="C4819" s="27">
        <v>9631.86</v>
      </c>
      <c r="D4819" s="28">
        <v>44880</v>
      </c>
      <c r="E48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820" spans="1:5" ht="17.5" x14ac:dyDescent="0.35">
      <c r="A4820" s="25" t="s">
        <v>275</v>
      </c>
      <c r="B4820" s="26" t="s">
        <v>71</v>
      </c>
      <c r="C4820" s="27">
        <v>10122.620000000001</v>
      </c>
      <c r="D4820" s="28">
        <v>44925</v>
      </c>
      <c r="E48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821" spans="1:5" ht="17.5" x14ac:dyDescent="0.35">
      <c r="A4821" s="25" t="s">
        <v>275</v>
      </c>
      <c r="B4821" s="26" t="s">
        <v>72</v>
      </c>
      <c r="C4821" s="27">
        <v>8530.09</v>
      </c>
      <c r="D4821" s="28">
        <v>45140</v>
      </c>
      <c r="E48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822" spans="1:5" ht="17.5" x14ac:dyDescent="0.35">
      <c r="A4822" s="25" t="s">
        <v>275</v>
      </c>
      <c r="B4822" s="26" t="s">
        <v>73</v>
      </c>
      <c r="C4822" s="27">
        <v>10789.12</v>
      </c>
      <c r="D4822" s="28">
        <v>45504</v>
      </c>
      <c r="E48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23" spans="1:5" ht="17.5" x14ac:dyDescent="0.35">
      <c r="A4823" s="25" t="s">
        <v>275</v>
      </c>
      <c r="B4823" s="26" t="s">
        <v>93</v>
      </c>
      <c r="C4823" s="27">
        <v>10789.12</v>
      </c>
      <c r="D4823" s="28">
        <v>45877</v>
      </c>
      <c r="E48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24" spans="1:5" ht="17.5" x14ac:dyDescent="0.35">
      <c r="A4824" s="25" t="s">
        <v>275</v>
      </c>
      <c r="B4824" s="26" t="s">
        <v>74</v>
      </c>
      <c r="C4824" s="27">
        <v>4792</v>
      </c>
      <c r="D4824" s="28">
        <v>45412</v>
      </c>
      <c r="E48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825" spans="1:5" ht="17.5" x14ac:dyDescent="0.35">
      <c r="A4825" s="25" t="s">
        <v>275</v>
      </c>
      <c r="B4825" s="26" t="s">
        <v>96</v>
      </c>
      <c r="C4825" s="27">
        <v>3429.01</v>
      </c>
      <c r="D4825" s="28">
        <v>44985</v>
      </c>
      <c r="E48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826" spans="1:5" ht="17.5" x14ac:dyDescent="0.35">
      <c r="A4826" s="25" t="s">
        <v>275</v>
      </c>
      <c r="B4826" s="26" t="s">
        <v>98</v>
      </c>
      <c r="C4826" s="27">
        <v>7999.94</v>
      </c>
      <c r="D4826" s="28">
        <v>44985</v>
      </c>
      <c r="E48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827" spans="1:5" ht="17.5" x14ac:dyDescent="0.35">
      <c r="A4827" s="25" t="s">
        <v>275</v>
      </c>
      <c r="B4827" s="26" t="s">
        <v>100</v>
      </c>
      <c r="C4827" s="27">
        <v>6018.79</v>
      </c>
      <c r="D4827" s="28">
        <v>45127</v>
      </c>
      <c r="E48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828" spans="1:5" ht="17.5" x14ac:dyDescent="0.35">
      <c r="A4828" s="25" t="s">
        <v>275</v>
      </c>
      <c r="B4828" s="26" t="s">
        <v>102</v>
      </c>
      <c r="C4828" s="27">
        <v>9430.67</v>
      </c>
      <c r="D4828" s="28">
        <v>45488</v>
      </c>
      <c r="E48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29" spans="1:5" ht="17.5" x14ac:dyDescent="0.35">
      <c r="A4829" s="25" t="s">
        <v>275</v>
      </c>
      <c r="B4829" s="26" t="s">
        <v>104</v>
      </c>
      <c r="C4829" s="27">
        <v>10434.73</v>
      </c>
      <c r="D4829" s="28">
        <v>45853</v>
      </c>
      <c r="E48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30" spans="1:5" ht="17.5" x14ac:dyDescent="0.35">
      <c r="A4830" s="25" t="s">
        <v>275</v>
      </c>
      <c r="B4830" s="26" t="s">
        <v>112</v>
      </c>
      <c r="C4830" s="27">
        <v>2599.42</v>
      </c>
      <c r="D4830" s="28">
        <v>45541</v>
      </c>
      <c r="E48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31" spans="1:5" ht="17.5" x14ac:dyDescent="0.35">
      <c r="A4831" s="25" t="s">
        <v>275</v>
      </c>
      <c r="B4831" s="26" t="s">
        <v>113</v>
      </c>
      <c r="C4831" s="27">
        <v>3270.83</v>
      </c>
      <c r="D4831" s="28">
        <v>45519</v>
      </c>
      <c r="E48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32" spans="1:5" ht="17.5" x14ac:dyDescent="0.35">
      <c r="A4832" s="25" t="s">
        <v>275</v>
      </c>
      <c r="B4832" s="26" t="s">
        <v>115</v>
      </c>
      <c r="C4832" s="27">
        <v>3171.14</v>
      </c>
      <c r="D4832" s="28">
        <v>45519</v>
      </c>
      <c r="E48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33" spans="1:5" ht="17.5" x14ac:dyDescent="0.35">
      <c r="A4833" s="25" t="s">
        <v>275</v>
      </c>
      <c r="B4833" s="26" t="s">
        <v>117</v>
      </c>
      <c r="C4833" s="27">
        <v>3171.14</v>
      </c>
      <c r="D4833" s="28">
        <v>45877</v>
      </c>
      <c r="E48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34" spans="1:5" ht="17.5" x14ac:dyDescent="0.35">
      <c r="A4834" s="25" t="s">
        <v>275</v>
      </c>
      <c r="B4834" s="26" t="s">
        <v>119</v>
      </c>
      <c r="C4834" s="27">
        <v>4828.79</v>
      </c>
      <c r="D4834" s="28">
        <v>45519</v>
      </c>
      <c r="E48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35" spans="1:5" ht="17.5" x14ac:dyDescent="0.35">
      <c r="A4835" s="25" t="s">
        <v>275</v>
      </c>
      <c r="B4835" s="26" t="s">
        <v>121</v>
      </c>
      <c r="C4835" s="27">
        <v>3187.32</v>
      </c>
      <c r="D4835" s="28">
        <v>45519</v>
      </c>
      <c r="E48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36" spans="1:5" ht="17.5" x14ac:dyDescent="0.35">
      <c r="A4836" s="25" t="s">
        <v>275</v>
      </c>
      <c r="B4836" s="26" t="s">
        <v>123</v>
      </c>
      <c r="C4836" s="27">
        <v>3187.32</v>
      </c>
      <c r="D4836" s="28">
        <v>45762</v>
      </c>
      <c r="E48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37" spans="1:5" ht="17.5" x14ac:dyDescent="0.35">
      <c r="A4837" s="25" t="s">
        <v>275</v>
      </c>
      <c r="B4837" s="26" t="s">
        <v>125</v>
      </c>
      <c r="C4837" s="27">
        <v>3187.32</v>
      </c>
      <c r="D4837" s="28">
        <v>46142</v>
      </c>
      <c r="E48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38" spans="1:5" ht="17.5" x14ac:dyDescent="0.35">
      <c r="A4838" s="25" t="s">
        <v>275</v>
      </c>
      <c r="B4838" s="26" t="s">
        <v>127</v>
      </c>
      <c r="C4838" s="27">
        <v>30310.05</v>
      </c>
      <c r="D4838" s="28">
        <v>45519</v>
      </c>
      <c r="E48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39" spans="1:5" ht="17.5" x14ac:dyDescent="0.35">
      <c r="A4839" s="25" t="s">
        <v>275</v>
      </c>
      <c r="B4839" s="26" t="s">
        <v>129</v>
      </c>
      <c r="C4839" s="27">
        <v>407.39</v>
      </c>
      <c r="D4839" s="28">
        <v>45961</v>
      </c>
      <c r="E48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40" spans="1:5" ht="17.5" x14ac:dyDescent="0.35">
      <c r="A4840" s="25" t="s">
        <v>276</v>
      </c>
      <c r="B4840" s="26" t="s">
        <v>76</v>
      </c>
      <c r="C4840" s="27">
        <v>17346.27</v>
      </c>
      <c r="D4840" s="28">
        <v>45519</v>
      </c>
      <c r="E48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41" spans="1:5" ht="17.5" x14ac:dyDescent="0.35">
      <c r="A4841" s="25" t="s">
        <v>276</v>
      </c>
      <c r="B4841" s="26" t="s">
        <v>77</v>
      </c>
      <c r="C4841" s="27">
        <v>4721.96</v>
      </c>
      <c r="D4841" s="28">
        <v>45519</v>
      </c>
      <c r="E48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42" spans="1:5" ht="17.5" x14ac:dyDescent="0.35">
      <c r="A4842" s="25" t="s">
        <v>276</v>
      </c>
      <c r="B4842" s="26" t="s">
        <v>78</v>
      </c>
      <c r="C4842" s="27">
        <v>16774.45</v>
      </c>
      <c r="D4842" s="28">
        <v>45519</v>
      </c>
      <c r="E48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43" spans="1:5" ht="17.5" x14ac:dyDescent="0.35">
      <c r="A4843" s="25" t="s">
        <v>276</v>
      </c>
      <c r="B4843" s="26" t="s">
        <v>79</v>
      </c>
      <c r="C4843" s="27">
        <v>4566.3100000000004</v>
      </c>
      <c r="D4843" s="28">
        <v>45519</v>
      </c>
      <c r="E48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44" spans="1:5" ht="17.5" x14ac:dyDescent="0.35">
      <c r="A4844" s="25" t="s">
        <v>276</v>
      </c>
      <c r="B4844" s="26" t="s">
        <v>80</v>
      </c>
      <c r="C4844" s="27">
        <v>16774.45</v>
      </c>
      <c r="D4844" s="28">
        <v>45877</v>
      </c>
      <c r="E48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45" spans="1:5" ht="17.5" x14ac:dyDescent="0.35">
      <c r="A4845" s="25" t="s">
        <v>276</v>
      </c>
      <c r="B4845" s="26" t="s">
        <v>81</v>
      </c>
      <c r="C4845" s="27">
        <v>4566.3100000000004</v>
      </c>
      <c r="D4845" s="28">
        <v>45877</v>
      </c>
      <c r="E48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46" spans="1:5" ht="17.5" x14ac:dyDescent="0.35">
      <c r="A4846" s="25" t="s">
        <v>276</v>
      </c>
      <c r="B4846" s="26" t="s">
        <v>82</v>
      </c>
      <c r="C4846" s="27">
        <v>19827.060000000001</v>
      </c>
      <c r="D4846" s="28">
        <v>45519</v>
      </c>
      <c r="E48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47" spans="1:5" ht="17.5" x14ac:dyDescent="0.35">
      <c r="A4847" s="25" t="s">
        <v>276</v>
      </c>
      <c r="B4847" s="26" t="s">
        <v>83</v>
      </c>
      <c r="C4847" s="27">
        <v>5197.45</v>
      </c>
      <c r="D4847" s="28">
        <v>45519</v>
      </c>
      <c r="E48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48" spans="1:5" ht="17.5" x14ac:dyDescent="0.35">
      <c r="A4848" s="25" t="s">
        <v>276</v>
      </c>
      <c r="B4848" s="26" t="s">
        <v>84</v>
      </c>
      <c r="C4848" s="27">
        <v>15543.25</v>
      </c>
      <c r="D4848" s="28">
        <v>45519</v>
      </c>
      <c r="E48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49" spans="1:5" ht="17.5" x14ac:dyDescent="0.35">
      <c r="A4849" s="25" t="s">
        <v>276</v>
      </c>
      <c r="B4849" s="26" t="s">
        <v>85</v>
      </c>
      <c r="C4849" s="27">
        <v>4074.5</v>
      </c>
      <c r="D4849" s="28">
        <v>45519</v>
      </c>
      <c r="E48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50" spans="1:5" ht="17.5" x14ac:dyDescent="0.35">
      <c r="A4850" s="25" t="s">
        <v>276</v>
      </c>
      <c r="B4850" s="26" t="s">
        <v>86</v>
      </c>
      <c r="C4850" s="27">
        <v>31061.87</v>
      </c>
      <c r="D4850" s="28">
        <v>45877</v>
      </c>
      <c r="E48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51" spans="1:5" ht="17.5" x14ac:dyDescent="0.35">
      <c r="A4851" s="25" t="s">
        <v>276</v>
      </c>
      <c r="B4851" s="26" t="s">
        <v>87</v>
      </c>
      <c r="C4851" s="27">
        <v>8142.54</v>
      </c>
      <c r="D4851" s="28">
        <v>45877</v>
      </c>
      <c r="E48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52" spans="1:5" ht="17.5" x14ac:dyDescent="0.35">
      <c r="A4852" s="25" t="s">
        <v>276</v>
      </c>
      <c r="B4852" s="26" t="s">
        <v>70</v>
      </c>
      <c r="C4852" s="27">
        <v>46399.519999999997</v>
      </c>
      <c r="D4852" s="28">
        <v>44880</v>
      </c>
      <c r="E48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853" spans="1:5" ht="17.5" x14ac:dyDescent="0.35">
      <c r="A4853" s="25" t="s">
        <v>276</v>
      </c>
      <c r="B4853" s="26" t="s">
        <v>88</v>
      </c>
      <c r="C4853" s="27">
        <v>10406.27</v>
      </c>
      <c r="D4853" s="28">
        <v>44880</v>
      </c>
      <c r="E48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854" spans="1:5" ht="17.5" x14ac:dyDescent="0.35">
      <c r="A4854" s="25" t="s">
        <v>276</v>
      </c>
      <c r="B4854" s="26" t="s">
        <v>71</v>
      </c>
      <c r="C4854" s="27">
        <v>48763.63</v>
      </c>
      <c r="D4854" s="28">
        <v>44925</v>
      </c>
      <c r="E48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855" spans="1:5" ht="17.5" x14ac:dyDescent="0.35">
      <c r="A4855" s="25" t="s">
        <v>276</v>
      </c>
      <c r="B4855" s="26" t="s">
        <v>89</v>
      </c>
      <c r="C4855" s="27">
        <v>10936.48</v>
      </c>
      <c r="D4855" s="28">
        <v>44925</v>
      </c>
      <c r="E48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856" spans="1:5" ht="17.5" x14ac:dyDescent="0.35">
      <c r="A4856" s="25" t="s">
        <v>276</v>
      </c>
      <c r="B4856" s="26" t="s">
        <v>72</v>
      </c>
      <c r="C4856" s="27">
        <v>41091.949999999997</v>
      </c>
      <c r="D4856" s="28">
        <v>45140</v>
      </c>
      <c r="E48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857" spans="1:5" ht="17.5" x14ac:dyDescent="0.35">
      <c r="A4857" s="25" t="s">
        <v>276</v>
      </c>
      <c r="B4857" s="26" t="s">
        <v>90</v>
      </c>
      <c r="C4857" s="27">
        <v>9215.91</v>
      </c>
      <c r="D4857" s="28">
        <v>45140</v>
      </c>
      <c r="E48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858" spans="1:5" ht="17.5" x14ac:dyDescent="0.35">
      <c r="A4858" s="25" t="s">
        <v>276</v>
      </c>
      <c r="B4858" s="26" t="s">
        <v>73</v>
      </c>
      <c r="C4858" s="27">
        <v>51974.36</v>
      </c>
      <c r="D4858" s="28">
        <v>45504</v>
      </c>
      <c r="E48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59" spans="1:5" ht="17.5" x14ac:dyDescent="0.35">
      <c r="A4859" s="25" t="s">
        <v>276</v>
      </c>
      <c r="B4859" s="26" t="s">
        <v>92</v>
      </c>
      <c r="C4859" s="27">
        <v>7942.35</v>
      </c>
      <c r="D4859" s="28">
        <v>45504</v>
      </c>
      <c r="E48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60" spans="1:5" ht="17.5" x14ac:dyDescent="0.35">
      <c r="A4860" s="25" t="s">
        <v>276</v>
      </c>
      <c r="B4860" s="26" t="s">
        <v>93</v>
      </c>
      <c r="C4860" s="27">
        <v>51974.36</v>
      </c>
      <c r="D4860" s="28">
        <v>45877</v>
      </c>
      <c r="E48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61" spans="1:5" ht="17.5" x14ac:dyDescent="0.35">
      <c r="A4861" s="25" t="s">
        <v>276</v>
      </c>
      <c r="B4861" s="26" t="s">
        <v>94</v>
      </c>
      <c r="C4861" s="27">
        <v>11656.56</v>
      </c>
      <c r="D4861" s="28">
        <v>45877</v>
      </c>
      <c r="E48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62" spans="1:5" ht="17.5" x14ac:dyDescent="0.35">
      <c r="A4862" s="25" t="s">
        <v>276</v>
      </c>
      <c r="B4862" s="26" t="s">
        <v>74</v>
      </c>
      <c r="C4862" s="27">
        <v>23084.45</v>
      </c>
      <c r="D4862" s="28">
        <v>45412</v>
      </c>
      <c r="E48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863" spans="1:5" ht="17.5" x14ac:dyDescent="0.35">
      <c r="A4863" s="25" t="s">
        <v>276</v>
      </c>
      <c r="B4863" s="26" t="s">
        <v>95</v>
      </c>
      <c r="C4863" s="27">
        <v>5177.28</v>
      </c>
      <c r="D4863" s="28">
        <v>45412</v>
      </c>
      <c r="E48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864" spans="1:5" ht="17.5" x14ac:dyDescent="0.35">
      <c r="A4864" s="25" t="s">
        <v>276</v>
      </c>
      <c r="B4864" s="26" t="s">
        <v>96</v>
      </c>
      <c r="C4864" s="27">
        <v>16518.53</v>
      </c>
      <c r="D4864" s="28">
        <v>44985</v>
      </c>
      <c r="E48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865" spans="1:5" ht="17.5" x14ac:dyDescent="0.35">
      <c r="A4865" s="25" t="s">
        <v>276</v>
      </c>
      <c r="B4865" s="26" t="s">
        <v>97</v>
      </c>
      <c r="C4865" s="27">
        <v>3704.7</v>
      </c>
      <c r="D4865" s="28">
        <v>44985</v>
      </c>
      <c r="E48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866" spans="1:5" ht="17.5" x14ac:dyDescent="0.35">
      <c r="A4866" s="25" t="s">
        <v>276</v>
      </c>
      <c r="B4866" s="26" t="s">
        <v>98</v>
      </c>
      <c r="C4866" s="27">
        <v>38538.06</v>
      </c>
      <c r="D4866" s="28">
        <v>44985</v>
      </c>
      <c r="E48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867" spans="1:5" ht="17.5" x14ac:dyDescent="0.35">
      <c r="A4867" s="25" t="s">
        <v>276</v>
      </c>
      <c r="B4867" s="26" t="s">
        <v>99</v>
      </c>
      <c r="C4867" s="27">
        <v>8643.14</v>
      </c>
      <c r="D4867" s="28">
        <v>44985</v>
      </c>
      <c r="E48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868" spans="1:5" ht="17.5" x14ac:dyDescent="0.35">
      <c r="A4868" s="25" t="s">
        <v>276</v>
      </c>
      <c r="B4868" s="26" t="s">
        <v>100</v>
      </c>
      <c r="C4868" s="27">
        <v>28994.3</v>
      </c>
      <c r="D4868" s="28">
        <v>45127</v>
      </c>
      <c r="E48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869" spans="1:5" ht="17.5" x14ac:dyDescent="0.35">
      <c r="A4869" s="25" t="s">
        <v>276</v>
      </c>
      <c r="B4869" s="26" t="s">
        <v>101</v>
      </c>
      <c r="C4869" s="27">
        <v>6502.7</v>
      </c>
      <c r="D4869" s="28">
        <v>45127</v>
      </c>
      <c r="E48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870" spans="1:5" ht="17.5" x14ac:dyDescent="0.35">
      <c r="A4870" s="25" t="s">
        <v>276</v>
      </c>
      <c r="B4870" s="26" t="s">
        <v>102</v>
      </c>
      <c r="C4870" s="27">
        <v>45430.31</v>
      </c>
      <c r="D4870" s="28">
        <v>45488</v>
      </c>
      <c r="E48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71" spans="1:5" ht="17.5" x14ac:dyDescent="0.35">
      <c r="A4871" s="25" t="s">
        <v>276</v>
      </c>
      <c r="B4871" s="26" t="s">
        <v>103</v>
      </c>
      <c r="C4871" s="27">
        <v>10188.9</v>
      </c>
      <c r="D4871" s="28">
        <v>45488</v>
      </c>
      <c r="E48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72" spans="1:5" ht="17.5" x14ac:dyDescent="0.35">
      <c r="A4872" s="25" t="s">
        <v>276</v>
      </c>
      <c r="B4872" s="26" t="s">
        <v>104</v>
      </c>
      <c r="C4872" s="27">
        <v>50267.15</v>
      </c>
      <c r="D4872" s="28">
        <v>45853</v>
      </c>
      <c r="E48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73" spans="1:5" ht="17.5" x14ac:dyDescent="0.35">
      <c r="A4873" s="25" t="s">
        <v>276</v>
      </c>
      <c r="B4873" s="26" t="s">
        <v>105</v>
      </c>
      <c r="C4873" s="27">
        <v>11273.69</v>
      </c>
      <c r="D4873" s="28">
        <v>45853</v>
      </c>
      <c r="E48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74" spans="1:5" ht="17.5" x14ac:dyDescent="0.35">
      <c r="A4874" s="25" t="s">
        <v>276</v>
      </c>
      <c r="B4874" s="26" t="s">
        <v>106</v>
      </c>
      <c r="C4874" s="27">
        <v>6556.61</v>
      </c>
      <c r="D4874" s="28">
        <v>45853</v>
      </c>
      <c r="E48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75" spans="1:5" ht="17.5" x14ac:dyDescent="0.35">
      <c r="A4875" s="25" t="s">
        <v>276</v>
      </c>
      <c r="B4875" s="26" t="s">
        <v>107</v>
      </c>
      <c r="C4875" s="27">
        <v>1718.75</v>
      </c>
      <c r="D4875" s="28">
        <v>45853</v>
      </c>
      <c r="E48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76" spans="1:5" ht="17.5" x14ac:dyDescent="0.35">
      <c r="A4876" s="25" t="s">
        <v>276</v>
      </c>
      <c r="B4876" s="26" t="s">
        <v>108</v>
      </c>
      <c r="C4876" s="27">
        <v>6237.33</v>
      </c>
      <c r="D4876" s="28">
        <v>45853</v>
      </c>
      <c r="E48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77" spans="1:5" ht="17.5" x14ac:dyDescent="0.35">
      <c r="A4877" s="25" t="s">
        <v>276</v>
      </c>
      <c r="B4877" s="26" t="s">
        <v>109</v>
      </c>
      <c r="C4877" s="27">
        <v>1635.05</v>
      </c>
      <c r="D4877" s="28">
        <v>45853</v>
      </c>
      <c r="E48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78" spans="1:5" ht="17.5" x14ac:dyDescent="0.35">
      <c r="A4878" s="25" t="s">
        <v>276</v>
      </c>
      <c r="B4878" s="26" t="s">
        <v>110</v>
      </c>
      <c r="C4878" s="27">
        <v>6556.61</v>
      </c>
      <c r="D4878" s="28">
        <v>46142</v>
      </c>
      <c r="E48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79" spans="1:5" ht="17.5" x14ac:dyDescent="0.35">
      <c r="A4879" s="25" t="s">
        <v>276</v>
      </c>
      <c r="B4879" s="26" t="s">
        <v>111</v>
      </c>
      <c r="C4879" s="27">
        <v>1718.75</v>
      </c>
      <c r="D4879" s="28">
        <v>46142</v>
      </c>
      <c r="E48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80" spans="1:5" ht="17.5" x14ac:dyDescent="0.35">
      <c r="A4880" s="25" t="s">
        <v>276</v>
      </c>
      <c r="B4880" s="26" t="s">
        <v>112</v>
      </c>
      <c r="C4880" s="27">
        <v>15804.7</v>
      </c>
      <c r="D4880" s="28">
        <v>45541</v>
      </c>
      <c r="E48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81" spans="1:5" ht="17.5" x14ac:dyDescent="0.35">
      <c r="A4881" s="25" t="s">
        <v>276</v>
      </c>
      <c r="B4881" s="26" t="s">
        <v>113</v>
      </c>
      <c r="C4881" s="27">
        <v>15756.55</v>
      </c>
      <c r="D4881" s="28">
        <v>45519</v>
      </c>
      <c r="E48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82" spans="1:5" ht="17.5" x14ac:dyDescent="0.35">
      <c r="A4882" s="25" t="s">
        <v>276</v>
      </c>
      <c r="B4882" s="26" t="s">
        <v>114</v>
      </c>
      <c r="C4882" s="27">
        <v>4289.21</v>
      </c>
      <c r="D4882" s="28">
        <v>45519</v>
      </c>
      <c r="E48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83" spans="1:5" ht="17.5" x14ac:dyDescent="0.35">
      <c r="A4883" s="25" t="s">
        <v>276</v>
      </c>
      <c r="B4883" s="26" t="s">
        <v>115</v>
      </c>
      <c r="C4883" s="27">
        <v>15276.34</v>
      </c>
      <c r="D4883" s="28">
        <v>45519</v>
      </c>
      <c r="E48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84" spans="1:5" ht="17.5" x14ac:dyDescent="0.35">
      <c r="A4884" s="25" t="s">
        <v>276</v>
      </c>
      <c r="B4884" s="26" t="s">
        <v>116</v>
      </c>
      <c r="C4884" s="27">
        <v>4158.49</v>
      </c>
      <c r="D4884" s="28">
        <v>45519</v>
      </c>
      <c r="E48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85" spans="1:5" ht="17.5" x14ac:dyDescent="0.35">
      <c r="A4885" s="25" t="s">
        <v>276</v>
      </c>
      <c r="B4885" s="26" t="s">
        <v>117</v>
      </c>
      <c r="C4885" s="27">
        <v>15276.34</v>
      </c>
      <c r="D4885" s="28">
        <v>45877</v>
      </c>
      <c r="E48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86" spans="1:5" ht="17.5" x14ac:dyDescent="0.35">
      <c r="A4886" s="25" t="s">
        <v>276</v>
      </c>
      <c r="B4886" s="26" t="s">
        <v>118</v>
      </c>
      <c r="C4886" s="27">
        <v>4158.49</v>
      </c>
      <c r="D4886" s="28">
        <v>45877</v>
      </c>
      <c r="E48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87" spans="1:5" ht="17.5" x14ac:dyDescent="0.35">
      <c r="A4887" s="25" t="s">
        <v>276</v>
      </c>
      <c r="B4887" s="26" t="s">
        <v>119</v>
      </c>
      <c r="C4887" s="27">
        <v>23261.69</v>
      </c>
      <c r="D4887" s="28">
        <v>45519</v>
      </c>
      <c r="E48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88" spans="1:5" ht="17.5" x14ac:dyDescent="0.35">
      <c r="A4888" s="25" t="s">
        <v>276</v>
      </c>
      <c r="B4888" s="26" t="s">
        <v>120</v>
      </c>
      <c r="C4888" s="27">
        <v>6097.81</v>
      </c>
      <c r="D4888" s="28">
        <v>45519</v>
      </c>
      <c r="E48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89" spans="1:5" ht="17.5" x14ac:dyDescent="0.35">
      <c r="A4889" s="25" t="s">
        <v>276</v>
      </c>
      <c r="B4889" s="26" t="s">
        <v>121</v>
      </c>
      <c r="C4889" s="27">
        <v>15354.27</v>
      </c>
      <c r="D4889" s="28">
        <v>45519</v>
      </c>
      <c r="E48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90" spans="1:5" ht="17.5" x14ac:dyDescent="0.35">
      <c r="A4890" s="25" t="s">
        <v>276</v>
      </c>
      <c r="B4890" s="26" t="s">
        <v>122</v>
      </c>
      <c r="C4890" s="27">
        <v>4024.96</v>
      </c>
      <c r="D4890" s="28">
        <v>45519</v>
      </c>
      <c r="E48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91" spans="1:5" ht="17.5" x14ac:dyDescent="0.35">
      <c r="A4891" s="25" t="s">
        <v>276</v>
      </c>
      <c r="B4891" s="26" t="s">
        <v>123</v>
      </c>
      <c r="C4891" s="27">
        <v>15354.27</v>
      </c>
      <c r="D4891" s="28">
        <v>45762</v>
      </c>
      <c r="E48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92" spans="1:5" ht="17.5" x14ac:dyDescent="0.35">
      <c r="A4892" s="25" t="s">
        <v>276</v>
      </c>
      <c r="B4892" s="26" t="s">
        <v>124</v>
      </c>
      <c r="C4892" s="27">
        <v>4024.96</v>
      </c>
      <c r="D4892" s="28">
        <v>45762</v>
      </c>
      <c r="E48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93" spans="1:5" ht="17.5" x14ac:dyDescent="0.35">
      <c r="A4893" s="25" t="s">
        <v>276</v>
      </c>
      <c r="B4893" s="26" t="s">
        <v>125</v>
      </c>
      <c r="C4893" s="27">
        <v>15354.27</v>
      </c>
      <c r="D4893" s="28">
        <v>46142</v>
      </c>
      <c r="E48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94" spans="1:5" ht="17.5" x14ac:dyDescent="0.35">
      <c r="A4894" s="25" t="s">
        <v>276</v>
      </c>
      <c r="B4894" s="26" t="s">
        <v>126</v>
      </c>
      <c r="C4894" s="27">
        <v>4024.96</v>
      </c>
      <c r="D4894" s="28">
        <v>46142</v>
      </c>
      <c r="E48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95" spans="1:5" ht="17.5" x14ac:dyDescent="0.35">
      <c r="A4895" s="25" t="s">
        <v>276</v>
      </c>
      <c r="B4895" s="26" t="s">
        <v>127</v>
      </c>
      <c r="C4895" s="27">
        <v>146012.42000000001</v>
      </c>
      <c r="D4895" s="28">
        <v>45519</v>
      </c>
      <c r="E48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96" spans="1:5" ht="17.5" x14ac:dyDescent="0.35">
      <c r="A4896" s="25" t="s">
        <v>276</v>
      </c>
      <c r="B4896" s="26" t="s">
        <v>128</v>
      </c>
      <c r="C4896" s="27">
        <v>38275.620000000003</v>
      </c>
      <c r="D4896" s="28">
        <v>45519</v>
      </c>
      <c r="E48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897" spans="1:5" ht="17.5" x14ac:dyDescent="0.35">
      <c r="A4897" s="25" t="s">
        <v>276</v>
      </c>
      <c r="B4897" s="26" t="s">
        <v>129</v>
      </c>
      <c r="C4897" s="27">
        <v>1962.53</v>
      </c>
      <c r="D4897" s="28">
        <v>45961</v>
      </c>
      <c r="E48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98" spans="1:5" ht="17.5" x14ac:dyDescent="0.35">
      <c r="A4898" s="25" t="s">
        <v>276</v>
      </c>
      <c r="B4898" s="26" t="s">
        <v>130</v>
      </c>
      <c r="C4898" s="27">
        <v>514.46</v>
      </c>
      <c r="D4898" s="28">
        <v>45961</v>
      </c>
      <c r="E48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899" spans="1:5" ht="17.5" x14ac:dyDescent="0.35">
      <c r="A4899" s="25" t="s">
        <v>277</v>
      </c>
      <c r="B4899" s="26" t="s">
        <v>70</v>
      </c>
      <c r="C4899" s="27">
        <v>6590.22</v>
      </c>
      <c r="D4899" s="28">
        <v>44880</v>
      </c>
      <c r="E48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900" spans="1:5" ht="17.5" x14ac:dyDescent="0.35">
      <c r="A4900" s="25" t="s">
        <v>277</v>
      </c>
      <c r="B4900" s="26" t="s">
        <v>71</v>
      </c>
      <c r="C4900" s="27">
        <v>6926</v>
      </c>
      <c r="D4900" s="28">
        <v>44925</v>
      </c>
      <c r="E49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901" spans="1:5" ht="17.5" x14ac:dyDescent="0.35">
      <c r="A4901" s="25" t="s">
        <v>277</v>
      </c>
      <c r="B4901" s="26" t="s">
        <v>72</v>
      </c>
      <c r="C4901" s="27">
        <v>5836.38</v>
      </c>
      <c r="D4901" s="28">
        <v>45139</v>
      </c>
      <c r="E49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902" spans="1:5" ht="17.5" x14ac:dyDescent="0.35">
      <c r="A4902" s="25" t="s">
        <v>278</v>
      </c>
      <c r="B4902" s="26" t="s">
        <v>76</v>
      </c>
      <c r="C4902" s="27">
        <v>640.80999999999995</v>
      </c>
      <c r="D4902" s="28">
        <v>45519</v>
      </c>
      <c r="E49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03" spans="1:5" ht="17.5" x14ac:dyDescent="0.35">
      <c r="A4903" s="25" t="s">
        <v>278</v>
      </c>
      <c r="B4903" s="26" t="s">
        <v>78</v>
      </c>
      <c r="C4903" s="27">
        <v>619.69000000000005</v>
      </c>
      <c r="D4903" s="28">
        <v>45519</v>
      </c>
      <c r="E49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04" spans="1:5" ht="17.5" x14ac:dyDescent="0.35">
      <c r="A4904" s="25" t="s">
        <v>278</v>
      </c>
      <c r="B4904" s="26" t="s">
        <v>80</v>
      </c>
      <c r="C4904" s="27">
        <v>619.69000000000005</v>
      </c>
      <c r="D4904" s="28">
        <v>45877</v>
      </c>
      <c r="E49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05" spans="1:5" ht="17.5" x14ac:dyDescent="0.35">
      <c r="A4905" s="25" t="s">
        <v>278</v>
      </c>
      <c r="B4905" s="26" t="s">
        <v>82</v>
      </c>
      <c r="C4905" s="27">
        <v>732.46</v>
      </c>
      <c r="D4905" s="28">
        <v>45519</v>
      </c>
      <c r="E49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06" spans="1:5" ht="17.5" x14ac:dyDescent="0.35">
      <c r="A4906" s="25" t="s">
        <v>278</v>
      </c>
      <c r="B4906" s="26" t="s">
        <v>84</v>
      </c>
      <c r="C4906" s="27">
        <v>574.20000000000005</v>
      </c>
      <c r="D4906" s="28">
        <v>45519</v>
      </c>
      <c r="E49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07" spans="1:5" ht="17.5" x14ac:dyDescent="0.35">
      <c r="A4907" s="25" t="s">
        <v>278</v>
      </c>
      <c r="B4907" s="26" t="s">
        <v>86</v>
      </c>
      <c r="C4907" s="27">
        <v>1147.5</v>
      </c>
      <c r="D4907" s="28">
        <v>45877</v>
      </c>
      <c r="E49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08" spans="1:5" ht="17.5" x14ac:dyDescent="0.35">
      <c r="A4908" s="25" t="s">
        <v>278</v>
      </c>
      <c r="B4908" s="26" t="s">
        <v>70</v>
      </c>
      <c r="C4908" s="27">
        <v>1714.11</v>
      </c>
      <c r="D4908" s="28">
        <v>44880</v>
      </c>
      <c r="E49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909" spans="1:5" ht="17.5" x14ac:dyDescent="0.35">
      <c r="A4909" s="25" t="s">
        <v>278</v>
      </c>
      <c r="B4909" s="26" t="s">
        <v>71</v>
      </c>
      <c r="C4909" s="27">
        <v>1801.44</v>
      </c>
      <c r="D4909" s="28">
        <v>44925</v>
      </c>
      <c r="E49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910" spans="1:5" ht="17.5" x14ac:dyDescent="0.35">
      <c r="A4910" s="25" t="s">
        <v>278</v>
      </c>
      <c r="B4910" s="26" t="s">
        <v>72</v>
      </c>
      <c r="C4910" s="27">
        <v>1518.03</v>
      </c>
      <c r="D4910" s="28">
        <v>45140</v>
      </c>
      <c r="E49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911" spans="1:5" ht="17.5" x14ac:dyDescent="0.35">
      <c r="A4911" s="25" t="s">
        <v>278</v>
      </c>
      <c r="B4911" s="26" t="s">
        <v>73</v>
      </c>
      <c r="C4911" s="27">
        <v>1920.06</v>
      </c>
      <c r="D4911" s="28">
        <v>45504</v>
      </c>
      <c r="E49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12" spans="1:5" ht="17.5" x14ac:dyDescent="0.35">
      <c r="A4912" s="25" t="s">
        <v>278</v>
      </c>
      <c r="B4912" s="26" t="s">
        <v>93</v>
      </c>
      <c r="C4912" s="27">
        <v>1920.06</v>
      </c>
      <c r="D4912" s="28">
        <v>45877</v>
      </c>
      <c r="E49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13" spans="1:5" ht="17.5" x14ac:dyDescent="0.35">
      <c r="A4913" s="25" t="s">
        <v>278</v>
      </c>
      <c r="B4913" s="26" t="s">
        <v>74</v>
      </c>
      <c r="C4913" s="27">
        <v>852.79</v>
      </c>
      <c r="D4913" s="28">
        <v>45412</v>
      </c>
      <c r="E49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914" spans="1:5" ht="17.5" x14ac:dyDescent="0.35">
      <c r="A4914" s="25" t="s">
        <v>278</v>
      </c>
      <c r="B4914" s="26" t="s">
        <v>96</v>
      </c>
      <c r="C4914" s="27">
        <v>610.23</v>
      </c>
      <c r="D4914" s="28">
        <v>44985</v>
      </c>
      <c r="E49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915" spans="1:5" ht="17.5" x14ac:dyDescent="0.35">
      <c r="A4915" s="25" t="s">
        <v>278</v>
      </c>
      <c r="B4915" s="26" t="s">
        <v>98</v>
      </c>
      <c r="C4915" s="27">
        <v>1423.69</v>
      </c>
      <c r="D4915" s="28">
        <v>44985</v>
      </c>
      <c r="E49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916" spans="1:5" ht="17.5" x14ac:dyDescent="0.35">
      <c r="A4916" s="25" t="s">
        <v>278</v>
      </c>
      <c r="B4916" s="26" t="s">
        <v>100</v>
      </c>
      <c r="C4916" s="27">
        <v>1071.1199999999999</v>
      </c>
      <c r="D4916" s="28">
        <v>45127</v>
      </c>
      <c r="E49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917" spans="1:5" ht="17.5" x14ac:dyDescent="0.35">
      <c r="A4917" s="25" t="s">
        <v>278</v>
      </c>
      <c r="B4917" s="26" t="s">
        <v>102</v>
      </c>
      <c r="C4917" s="27">
        <v>1678.3</v>
      </c>
      <c r="D4917" s="28">
        <v>45488</v>
      </c>
      <c r="E49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18" spans="1:5" ht="17.5" x14ac:dyDescent="0.35">
      <c r="A4918" s="25" t="s">
        <v>278</v>
      </c>
      <c r="B4918" s="26" t="s">
        <v>104</v>
      </c>
      <c r="C4918" s="27">
        <v>1856.99</v>
      </c>
      <c r="D4918" s="28">
        <v>45853</v>
      </c>
      <c r="E49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19" spans="1:5" ht="17.5" x14ac:dyDescent="0.35">
      <c r="A4919" s="25" t="s">
        <v>278</v>
      </c>
      <c r="B4919" s="26" t="s">
        <v>106</v>
      </c>
      <c r="C4919" s="27">
        <v>242.22</v>
      </c>
      <c r="D4919" s="28">
        <v>45853</v>
      </c>
      <c r="E49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20" spans="1:5" ht="17.5" x14ac:dyDescent="0.35">
      <c r="A4920" s="25" t="s">
        <v>278</v>
      </c>
      <c r="B4920" s="26" t="s">
        <v>108</v>
      </c>
      <c r="C4920" s="27">
        <v>230.42</v>
      </c>
      <c r="D4920" s="28">
        <v>45853</v>
      </c>
      <c r="E49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21" spans="1:5" ht="17.5" x14ac:dyDescent="0.35">
      <c r="A4921" s="25" t="s">
        <v>278</v>
      </c>
      <c r="B4921" s="26" t="s">
        <v>110</v>
      </c>
      <c r="C4921" s="27">
        <v>242.22</v>
      </c>
      <c r="D4921" s="28">
        <v>46142</v>
      </c>
      <c r="E49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22" spans="1:5" ht="17.5" x14ac:dyDescent="0.35">
      <c r="A4922" s="25" t="s">
        <v>278</v>
      </c>
      <c r="B4922" s="26" t="s">
        <v>112</v>
      </c>
      <c r="C4922" s="27">
        <v>462.6</v>
      </c>
      <c r="D4922" s="28">
        <v>45541</v>
      </c>
      <c r="E49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23" spans="1:5" ht="17.5" x14ac:dyDescent="0.35">
      <c r="A4923" s="25" t="s">
        <v>278</v>
      </c>
      <c r="B4923" s="26" t="s">
        <v>113</v>
      </c>
      <c r="C4923" s="27">
        <v>582.08000000000004</v>
      </c>
      <c r="D4923" s="28">
        <v>45519</v>
      </c>
      <c r="E49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24" spans="1:5" ht="17.5" x14ac:dyDescent="0.35">
      <c r="A4924" s="25" t="s">
        <v>278</v>
      </c>
      <c r="B4924" s="26" t="s">
        <v>115</v>
      </c>
      <c r="C4924" s="27">
        <v>564.34</v>
      </c>
      <c r="D4924" s="28">
        <v>45519</v>
      </c>
      <c r="E49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25" spans="1:5" ht="17.5" x14ac:dyDescent="0.35">
      <c r="A4925" s="25" t="s">
        <v>278</v>
      </c>
      <c r="B4925" s="26" t="s">
        <v>117</v>
      </c>
      <c r="C4925" s="27">
        <v>564.34</v>
      </c>
      <c r="D4925" s="28">
        <v>45877</v>
      </c>
      <c r="E49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26" spans="1:5" ht="17.5" x14ac:dyDescent="0.35">
      <c r="A4926" s="25" t="s">
        <v>278</v>
      </c>
      <c r="B4926" s="26" t="s">
        <v>119</v>
      </c>
      <c r="C4926" s="27">
        <v>859.34</v>
      </c>
      <c r="D4926" s="28">
        <v>45519</v>
      </c>
      <c r="E49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27" spans="1:5" ht="17.5" x14ac:dyDescent="0.35">
      <c r="A4927" s="25" t="s">
        <v>278</v>
      </c>
      <c r="B4927" s="26" t="s">
        <v>121</v>
      </c>
      <c r="C4927" s="27">
        <v>567.22</v>
      </c>
      <c r="D4927" s="28">
        <v>45519</v>
      </c>
      <c r="E49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28" spans="1:5" ht="17.5" x14ac:dyDescent="0.35">
      <c r="A4928" s="25" t="s">
        <v>278</v>
      </c>
      <c r="B4928" s="26" t="s">
        <v>123</v>
      </c>
      <c r="C4928" s="27">
        <v>567.22</v>
      </c>
      <c r="D4928" s="28">
        <v>45762</v>
      </c>
      <c r="E49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29" spans="1:5" ht="17.5" x14ac:dyDescent="0.35">
      <c r="A4929" s="25" t="s">
        <v>278</v>
      </c>
      <c r="B4929" s="26" t="s">
        <v>125</v>
      </c>
      <c r="C4929" s="27">
        <v>567.22</v>
      </c>
      <c r="D4929" s="28">
        <v>46142</v>
      </c>
      <c r="E49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30" spans="1:5" ht="17.5" x14ac:dyDescent="0.35">
      <c r="A4930" s="25" t="s">
        <v>278</v>
      </c>
      <c r="B4930" s="26" t="s">
        <v>127</v>
      </c>
      <c r="C4930" s="27">
        <v>5394.05</v>
      </c>
      <c r="D4930" s="28">
        <v>45519</v>
      </c>
      <c r="E49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31" spans="1:5" ht="17.5" x14ac:dyDescent="0.35">
      <c r="A4931" s="25" t="s">
        <v>278</v>
      </c>
      <c r="B4931" s="26" t="s">
        <v>129</v>
      </c>
      <c r="C4931" s="27">
        <v>72.5</v>
      </c>
      <c r="D4931" s="28">
        <v>45961</v>
      </c>
      <c r="E49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32" spans="1:5" ht="17.5" x14ac:dyDescent="0.35">
      <c r="A4932" s="25" t="s">
        <v>279</v>
      </c>
      <c r="B4932" s="26" t="s">
        <v>76</v>
      </c>
      <c r="C4932" s="27">
        <v>90250.39</v>
      </c>
      <c r="D4932" s="28">
        <v>45519</v>
      </c>
      <c r="E49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33" spans="1:5" ht="17.5" x14ac:dyDescent="0.35">
      <c r="A4933" s="25" t="s">
        <v>279</v>
      </c>
      <c r="B4933" s="26" t="s">
        <v>77</v>
      </c>
      <c r="C4933" s="27">
        <v>24567.77</v>
      </c>
      <c r="D4933" s="28">
        <v>45519</v>
      </c>
      <c r="E49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34" spans="1:5" ht="17.5" x14ac:dyDescent="0.35">
      <c r="A4934" s="25" t="s">
        <v>279</v>
      </c>
      <c r="B4934" s="26" t="s">
        <v>78</v>
      </c>
      <c r="C4934" s="27">
        <v>87275.31</v>
      </c>
      <c r="D4934" s="28">
        <v>45519</v>
      </c>
      <c r="E49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35" spans="1:5" ht="17.5" x14ac:dyDescent="0.35">
      <c r="A4935" s="25" t="s">
        <v>279</v>
      </c>
      <c r="B4935" s="26" t="s">
        <v>79</v>
      </c>
      <c r="C4935" s="27">
        <v>23757.9</v>
      </c>
      <c r="D4935" s="28">
        <v>45519</v>
      </c>
      <c r="E49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36" spans="1:5" ht="17.5" x14ac:dyDescent="0.35">
      <c r="A4936" s="25" t="s">
        <v>279</v>
      </c>
      <c r="B4936" s="26" t="s">
        <v>80</v>
      </c>
      <c r="C4936" s="27">
        <v>87275.31</v>
      </c>
      <c r="D4936" s="28">
        <v>45877</v>
      </c>
      <c r="E49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37" spans="1:5" ht="17.5" x14ac:dyDescent="0.35">
      <c r="A4937" s="25" t="s">
        <v>279</v>
      </c>
      <c r="B4937" s="26" t="s">
        <v>81</v>
      </c>
      <c r="C4937" s="27">
        <v>23757.9</v>
      </c>
      <c r="D4937" s="28">
        <v>45877</v>
      </c>
      <c r="E49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38" spans="1:5" ht="17.5" x14ac:dyDescent="0.35">
      <c r="A4938" s="25" t="s">
        <v>279</v>
      </c>
      <c r="B4938" s="26" t="s">
        <v>82</v>
      </c>
      <c r="C4938" s="27">
        <v>103157.6</v>
      </c>
      <c r="D4938" s="28">
        <v>45519</v>
      </c>
      <c r="E49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39" spans="1:5" ht="17.5" x14ac:dyDescent="0.35">
      <c r="A4939" s="25" t="s">
        <v>279</v>
      </c>
      <c r="B4939" s="26" t="s">
        <v>83</v>
      </c>
      <c r="C4939" s="27">
        <v>27041.68</v>
      </c>
      <c r="D4939" s="28">
        <v>45519</v>
      </c>
      <c r="E49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40" spans="1:5" ht="17.5" x14ac:dyDescent="0.35">
      <c r="A4940" s="25" t="s">
        <v>279</v>
      </c>
      <c r="B4940" s="26" t="s">
        <v>84</v>
      </c>
      <c r="C4940" s="27">
        <v>80869.53</v>
      </c>
      <c r="D4940" s="28">
        <v>45519</v>
      </c>
      <c r="E49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41" spans="1:5" ht="17.5" x14ac:dyDescent="0.35">
      <c r="A4941" s="25" t="s">
        <v>279</v>
      </c>
      <c r="B4941" s="26" t="s">
        <v>85</v>
      </c>
      <c r="C4941" s="27">
        <v>21199.1</v>
      </c>
      <c r="D4941" s="28">
        <v>45519</v>
      </c>
      <c r="E49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42" spans="1:5" ht="17.5" x14ac:dyDescent="0.35">
      <c r="A4942" s="25" t="s">
        <v>279</v>
      </c>
      <c r="B4942" s="26" t="s">
        <v>86</v>
      </c>
      <c r="C4942" s="27">
        <v>161610.91</v>
      </c>
      <c r="D4942" s="28">
        <v>45877</v>
      </c>
      <c r="E49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43" spans="1:5" ht="17.5" x14ac:dyDescent="0.35">
      <c r="A4943" s="25" t="s">
        <v>279</v>
      </c>
      <c r="B4943" s="26" t="s">
        <v>87</v>
      </c>
      <c r="C4943" s="27">
        <v>42364.61</v>
      </c>
      <c r="D4943" s="28">
        <v>45877</v>
      </c>
      <c r="E49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44" spans="1:5" ht="17.5" x14ac:dyDescent="0.35">
      <c r="A4944" s="25" t="s">
        <v>279</v>
      </c>
      <c r="B4944" s="26" t="s">
        <v>70</v>
      </c>
      <c r="C4944" s="27">
        <v>241410.7</v>
      </c>
      <c r="D4944" s="28">
        <v>44880</v>
      </c>
      <c r="E49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945" spans="1:5" ht="17.5" x14ac:dyDescent="0.35">
      <c r="A4945" s="25" t="s">
        <v>279</v>
      </c>
      <c r="B4945" s="26" t="s">
        <v>88</v>
      </c>
      <c r="C4945" s="27">
        <v>63283.29</v>
      </c>
      <c r="D4945" s="28">
        <v>44880</v>
      </c>
      <c r="E49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946" spans="1:5" ht="17.5" x14ac:dyDescent="0.35">
      <c r="A4946" s="25" t="s">
        <v>279</v>
      </c>
      <c r="B4946" s="26" t="s">
        <v>71</v>
      </c>
      <c r="C4946" s="27">
        <v>253710.88</v>
      </c>
      <c r="D4946" s="28">
        <v>44925</v>
      </c>
      <c r="E49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947" spans="1:5" ht="17.5" x14ac:dyDescent="0.35">
      <c r="A4947" s="25" t="s">
        <v>279</v>
      </c>
      <c r="B4947" s="26" t="s">
        <v>89</v>
      </c>
      <c r="C4947" s="27">
        <v>66507.649999999994</v>
      </c>
      <c r="D4947" s="28">
        <v>44925</v>
      </c>
      <c r="E49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948" spans="1:5" ht="17.5" x14ac:dyDescent="0.35">
      <c r="A4948" s="25" t="s">
        <v>279</v>
      </c>
      <c r="B4948" s="26" t="s">
        <v>72</v>
      </c>
      <c r="C4948" s="27">
        <v>213796.11</v>
      </c>
      <c r="D4948" s="28">
        <v>45140</v>
      </c>
      <c r="E49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949" spans="1:5" ht="17.5" x14ac:dyDescent="0.35">
      <c r="A4949" s="25" t="s">
        <v>279</v>
      </c>
      <c r="B4949" s="26" t="s">
        <v>90</v>
      </c>
      <c r="C4949" s="27">
        <v>47949.19</v>
      </c>
      <c r="D4949" s="28">
        <v>45140</v>
      </c>
      <c r="E49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950" spans="1:5" ht="17.5" x14ac:dyDescent="0.35">
      <c r="A4950" s="25" t="s">
        <v>279</v>
      </c>
      <c r="B4950" s="26" t="s">
        <v>73</v>
      </c>
      <c r="C4950" s="27">
        <v>270415.84999999998</v>
      </c>
      <c r="D4950" s="28">
        <v>45504</v>
      </c>
      <c r="E49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51" spans="1:5" ht="17.5" x14ac:dyDescent="0.35">
      <c r="A4951" s="25" t="s">
        <v>279</v>
      </c>
      <c r="B4951" s="26" t="s">
        <v>91</v>
      </c>
      <c r="C4951" s="27">
        <v>28874.26</v>
      </c>
      <c r="D4951" s="28">
        <v>45504</v>
      </c>
      <c r="E49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52" spans="1:5" ht="17.5" x14ac:dyDescent="0.35">
      <c r="A4952" s="25" t="s">
        <v>279</v>
      </c>
      <c r="B4952" s="26" t="s">
        <v>92</v>
      </c>
      <c r="C4952" s="27">
        <v>41322.99</v>
      </c>
      <c r="D4952" s="28">
        <v>45504</v>
      </c>
      <c r="E49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53" spans="1:5" ht="17.5" x14ac:dyDescent="0.35">
      <c r="A4953" s="25" t="s">
        <v>279</v>
      </c>
      <c r="B4953" s="26" t="s">
        <v>93</v>
      </c>
      <c r="C4953" s="27">
        <v>270415.84999999998</v>
      </c>
      <c r="D4953" s="28">
        <v>45877</v>
      </c>
      <c r="E49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54" spans="1:5" ht="17.5" x14ac:dyDescent="0.35">
      <c r="A4954" s="25" t="s">
        <v>279</v>
      </c>
      <c r="B4954" s="26" t="s">
        <v>94</v>
      </c>
      <c r="C4954" s="27">
        <v>60647.6</v>
      </c>
      <c r="D4954" s="28">
        <v>45877</v>
      </c>
      <c r="E49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55" spans="1:5" ht="17.5" x14ac:dyDescent="0.35">
      <c r="A4955" s="25" t="s">
        <v>279</v>
      </c>
      <c r="B4955" s="26" t="s">
        <v>74</v>
      </c>
      <c r="C4955" s="27">
        <v>120105.42</v>
      </c>
      <c r="D4955" s="28">
        <v>45412</v>
      </c>
      <c r="E49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956" spans="1:5" ht="17.5" x14ac:dyDescent="0.35">
      <c r="A4956" s="25" t="s">
        <v>279</v>
      </c>
      <c r="B4956" s="26" t="s">
        <v>95</v>
      </c>
      <c r="C4956" s="27">
        <v>26936.69</v>
      </c>
      <c r="D4956" s="28">
        <v>45412</v>
      </c>
      <c r="E49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957" spans="1:5" ht="17.5" x14ac:dyDescent="0.35">
      <c r="A4957" s="25" t="s">
        <v>279</v>
      </c>
      <c r="B4957" s="26" t="s">
        <v>96</v>
      </c>
      <c r="C4957" s="27">
        <v>85943.76</v>
      </c>
      <c r="D4957" s="28">
        <v>44985</v>
      </c>
      <c r="E49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958" spans="1:5" ht="17.5" x14ac:dyDescent="0.35">
      <c r="A4958" s="25" t="s">
        <v>279</v>
      </c>
      <c r="B4958" s="26" t="s">
        <v>97</v>
      </c>
      <c r="C4958" s="27">
        <v>19275.07</v>
      </c>
      <c r="D4958" s="28">
        <v>44985</v>
      </c>
      <c r="E49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959" spans="1:5" ht="17.5" x14ac:dyDescent="0.35">
      <c r="A4959" s="25" t="s">
        <v>279</v>
      </c>
      <c r="B4959" s="26" t="s">
        <v>98</v>
      </c>
      <c r="C4959" s="27">
        <v>200508.53</v>
      </c>
      <c r="D4959" s="28">
        <v>44985</v>
      </c>
      <c r="E49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960" spans="1:5" ht="17.5" x14ac:dyDescent="0.35">
      <c r="A4960" s="25" t="s">
        <v>279</v>
      </c>
      <c r="B4960" s="26" t="s">
        <v>99</v>
      </c>
      <c r="C4960" s="27">
        <v>44969.120000000003</v>
      </c>
      <c r="D4960" s="28">
        <v>44985</v>
      </c>
      <c r="E49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961" spans="1:5" ht="17.5" x14ac:dyDescent="0.35">
      <c r="A4961" s="25" t="s">
        <v>279</v>
      </c>
      <c r="B4961" s="26" t="s">
        <v>100</v>
      </c>
      <c r="C4961" s="27">
        <v>150853.60999999999</v>
      </c>
      <c r="D4961" s="28">
        <v>45127</v>
      </c>
      <c r="E49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962" spans="1:5" ht="17.5" x14ac:dyDescent="0.35">
      <c r="A4962" s="25" t="s">
        <v>279</v>
      </c>
      <c r="B4962" s="26" t="s">
        <v>101</v>
      </c>
      <c r="C4962" s="27">
        <v>33832.74</v>
      </c>
      <c r="D4962" s="28">
        <v>45127</v>
      </c>
      <c r="E49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4963" spans="1:5" ht="17.5" x14ac:dyDescent="0.35">
      <c r="A4963" s="25" t="s">
        <v>279</v>
      </c>
      <c r="B4963" s="26" t="s">
        <v>102</v>
      </c>
      <c r="C4963" s="27">
        <v>236368.02</v>
      </c>
      <c r="D4963" s="28">
        <v>45488</v>
      </c>
      <c r="E49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64" spans="1:5" ht="17.5" x14ac:dyDescent="0.35">
      <c r="A4964" s="25" t="s">
        <v>279</v>
      </c>
      <c r="B4964" s="26" t="s">
        <v>103</v>
      </c>
      <c r="C4964" s="27">
        <v>53011.519999999997</v>
      </c>
      <c r="D4964" s="28">
        <v>45488</v>
      </c>
      <c r="E49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65" spans="1:5" ht="17.5" x14ac:dyDescent="0.35">
      <c r="A4965" s="25" t="s">
        <v>279</v>
      </c>
      <c r="B4965" s="26" t="s">
        <v>104</v>
      </c>
      <c r="C4965" s="27">
        <v>261533.5</v>
      </c>
      <c r="D4965" s="28">
        <v>45853</v>
      </c>
      <c r="E49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66" spans="1:5" ht="17.5" x14ac:dyDescent="0.35">
      <c r="A4966" s="25" t="s">
        <v>279</v>
      </c>
      <c r="B4966" s="26" t="s">
        <v>105</v>
      </c>
      <c r="C4966" s="27">
        <v>58655.519999999997</v>
      </c>
      <c r="D4966" s="28">
        <v>45853</v>
      </c>
      <c r="E49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67" spans="1:5" ht="17.5" x14ac:dyDescent="0.35">
      <c r="A4967" s="25" t="s">
        <v>279</v>
      </c>
      <c r="B4967" s="26" t="s">
        <v>106</v>
      </c>
      <c r="C4967" s="27">
        <v>34113.18</v>
      </c>
      <c r="D4967" s="28">
        <v>45853</v>
      </c>
      <c r="E49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68" spans="1:5" ht="17.5" x14ac:dyDescent="0.35">
      <c r="A4968" s="25" t="s">
        <v>279</v>
      </c>
      <c r="B4968" s="26" t="s">
        <v>107</v>
      </c>
      <c r="C4968" s="27">
        <v>8942.41</v>
      </c>
      <c r="D4968" s="28">
        <v>45853</v>
      </c>
      <c r="E49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69" spans="1:5" ht="17.5" x14ac:dyDescent="0.35">
      <c r="A4969" s="25" t="s">
        <v>279</v>
      </c>
      <c r="B4969" s="26" t="s">
        <v>108</v>
      </c>
      <c r="C4969" s="27">
        <v>32452.05</v>
      </c>
      <c r="D4969" s="28">
        <v>45853</v>
      </c>
      <c r="E49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70" spans="1:5" ht="17.5" x14ac:dyDescent="0.35">
      <c r="A4970" s="25" t="s">
        <v>279</v>
      </c>
      <c r="B4970" s="26" t="s">
        <v>109</v>
      </c>
      <c r="C4970" s="27">
        <v>8506.9599999999991</v>
      </c>
      <c r="D4970" s="28">
        <v>45853</v>
      </c>
      <c r="E49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71" spans="1:5" ht="17.5" x14ac:dyDescent="0.35">
      <c r="A4971" s="25" t="s">
        <v>279</v>
      </c>
      <c r="B4971" s="26" t="s">
        <v>110</v>
      </c>
      <c r="C4971" s="27">
        <v>34113.18</v>
      </c>
      <c r="D4971" s="28">
        <v>46142</v>
      </c>
      <c r="E49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72" spans="1:5" ht="17.5" x14ac:dyDescent="0.35">
      <c r="A4972" s="25" t="s">
        <v>279</v>
      </c>
      <c r="B4972" s="26" t="s">
        <v>111</v>
      </c>
      <c r="C4972" s="27">
        <v>8942.41</v>
      </c>
      <c r="D4972" s="28">
        <v>46142</v>
      </c>
      <c r="E49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73" spans="1:5" ht="17.5" x14ac:dyDescent="0.35">
      <c r="A4973" s="25" t="s">
        <v>279</v>
      </c>
      <c r="B4973" s="26" t="s">
        <v>112</v>
      </c>
      <c r="C4973" s="27">
        <v>82229.81</v>
      </c>
      <c r="D4973" s="28">
        <v>45541</v>
      </c>
      <c r="E49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74" spans="1:5" ht="17.5" x14ac:dyDescent="0.35">
      <c r="A4974" s="25" t="s">
        <v>279</v>
      </c>
      <c r="B4974" s="26" t="s">
        <v>113</v>
      </c>
      <c r="C4974" s="27">
        <v>81979.289999999994</v>
      </c>
      <c r="D4974" s="28">
        <v>45519</v>
      </c>
      <c r="E49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75" spans="1:5" ht="17.5" x14ac:dyDescent="0.35">
      <c r="A4975" s="25" t="s">
        <v>279</v>
      </c>
      <c r="B4975" s="26" t="s">
        <v>114</v>
      </c>
      <c r="C4975" s="27">
        <v>22316.23</v>
      </c>
      <c r="D4975" s="28">
        <v>45519</v>
      </c>
      <c r="E49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76" spans="1:5" ht="17.5" x14ac:dyDescent="0.35">
      <c r="A4976" s="25" t="s">
        <v>279</v>
      </c>
      <c r="B4976" s="26" t="s">
        <v>115</v>
      </c>
      <c r="C4976" s="27">
        <v>79480.789999999994</v>
      </c>
      <c r="D4976" s="28">
        <v>45519</v>
      </c>
      <c r="E49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77" spans="1:5" ht="17.5" x14ac:dyDescent="0.35">
      <c r="A4977" s="25" t="s">
        <v>279</v>
      </c>
      <c r="B4977" s="26" t="s">
        <v>116</v>
      </c>
      <c r="C4977" s="27">
        <v>21636.09</v>
      </c>
      <c r="D4977" s="28">
        <v>45519</v>
      </c>
      <c r="E49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78" spans="1:5" ht="17.5" x14ac:dyDescent="0.35">
      <c r="A4978" s="25" t="s">
        <v>279</v>
      </c>
      <c r="B4978" s="26" t="s">
        <v>117</v>
      </c>
      <c r="C4978" s="27">
        <v>79480.789999999994</v>
      </c>
      <c r="D4978" s="28">
        <v>45877</v>
      </c>
      <c r="E49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79" spans="1:5" ht="17.5" x14ac:dyDescent="0.35">
      <c r="A4979" s="25" t="s">
        <v>279</v>
      </c>
      <c r="B4979" s="26" t="s">
        <v>118</v>
      </c>
      <c r="C4979" s="27">
        <v>21636.09</v>
      </c>
      <c r="D4979" s="28">
        <v>45877</v>
      </c>
      <c r="E49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80" spans="1:5" ht="17.5" x14ac:dyDescent="0.35">
      <c r="A4980" s="25" t="s">
        <v>279</v>
      </c>
      <c r="B4980" s="26" t="s">
        <v>119</v>
      </c>
      <c r="C4980" s="27">
        <v>121027.54</v>
      </c>
      <c r="D4980" s="28">
        <v>45519</v>
      </c>
      <c r="E49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81" spans="1:5" ht="17.5" x14ac:dyDescent="0.35">
      <c r="A4981" s="25" t="s">
        <v>279</v>
      </c>
      <c r="B4981" s="26" t="s">
        <v>120</v>
      </c>
      <c r="C4981" s="27">
        <v>31726.1</v>
      </c>
      <c r="D4981" s="28">
        <v>45519</v>
      </c>
      <c r="E49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82" spans="1:5" ht="17.5" x14ac:dyDescent="0.35">
      <c r="A4982" s="25" t="s">
        <v>279</v>
      </c>
      <c r="B4982" s="26" t="s">
        <v>121</v>
      </c>
      <c r="C4982" s="27">
        <v>79886.259999999995</v>
      </c>
      <c r="D4982" s="28">
        <v>45519</v>
      </c>
      <c r="E49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83" spans="1:5" ht="17.5" x14ac:dyDescent="0.35">
      <c r="A4983" s="25" t="s">
        <v>279</v>
      </c>
      <c r="B4983" s="26" t="s">
        <v>122</v>
      </c>
      <c r="C4983" s="27">
        <v>20941.349999999999</v>
      </c>
      <c r="D4983" s="28">
        <v>45519</v>
      </c>
      <c r="E49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84" spans="1:5" ht="17.5" x14ac:dyDescent="0.35">
      <c r="A4984" s="25" t="s">
        <v>279</v>
      </c>
      <c r="B4984" s="26" t="s">
        <v>123</v>
      </c>
      <c r="C4984" s="27">
        <v>79886.259999999995</v>
      </c>
      <c r="D4984" s="28">
        <v>45762</v>
      </c>
      <c r="E49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85" spans="1:5" ht="17.5" x14ac:dyDescent="0.35">
      <c r="A4985" s="25" t="s">
        <v>279</v>
      </c>
      <c r="B4985" s="26" t="s">
        <v>124</v>
      </c>
      <c r="C4985" s="27">
        <v>20941.349999999999</v>
      </c>
      <c r="D4985" s="28">
        <v>45762</v>
      </c>
      <c r="E49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86" spans="1:5" ht="17.5" x14ac:dyDescent="0.35">
      <c r="A4986" s="25" t="s">
        <v>279</v>
      </c>
      <c r="B4986" s="26" t="s">
        <v>125</v>
      </c>
      <c r="C4986" s="27">
        <v>79886.259999999995</v>
      </c>
      <c r="D4986" s="28">
        <v>46142</v>
      </c>
      <c r="E49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87" spans="1:5" ht="17.5" x14ac:dyDescent="0.35">
      <c r="A4987" s="25" t="s">
        <v>279</v>
      </c>
      <c r="B4987" s="26" t="s">
        <v>126</v>
      </c>
      <c r="C4987" s="27">
        <v>20941.349999999999</v>
      </c>
      <c r="D4987" s="28">
        <v>46142</v>
      </c>
      <c r="E49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88" spans="1:5" ht="17.5" x14ac:dyDescent="0.35">
      <c r="A4988" s="25" t="s">
        <v>279</v>
      </c>
      <c r="B4988" s="26" t="s">
        <v>127</v>
      </c>
      <c r="C4988" s="27">
        <v>759683.72</v>
      </c>
      <c r="D4988" s="28">
        <v>45519</v>
      </c>
      <c r="E49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89" spans="1:5" ht="17.5" x14ac:dyDescent="0.35">
      <c r="A4989" s="25" t="s">
        <v>279</v>
      </c>
      <c r="B4989" s="26" t="s">
        <v>128</v>
      </c>
      <c r="C4989" s="27">
        <v>199143.13</v>
      </c>
      <c r="D4989" s="28">
        <v>45519</v>
      </c>
      <c r="E49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90" spans="1:5" ht="17.5" x14ac:dyDescent="0.35">
      <c r="A4990" s="25" t="s">
        <v>279</v>
      </c>
      <c r="B4990" s="26" t="s">
        <v>129</v>
      </c>
      <c r="C4990" s="27">
        <v>10210.799999999999</v>
      </c>
      <c r="D4990" s="28">
        <v>45961</v>
      </c>
      <c r="E49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91" spans="1:5" ht="17.5" x14ac:dyDescent="0.35">
      <c r="A4991" s="25" t="s">
        <v>279</v>
      </c>
      <c r="B4991" s="26" t="s">
        <v>130</v>
      </c>
      <c r="C4991" s="27">
        <v>2676.65</v>
      </c>
      <c r="D4991" s="28">
        <v>45961</v>
      </c>
      <c r="E49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92" spans="1:5" ht="17.5" x14ac:dyDescent="0.35">
      <c r="A4992" s="25" t="s">
        <v>280</v>
      </c>
      <c r="B4992" s="26" t="s">
        <v>76</v>
      </c>
      <c r="C4992" s="27">
        <v>6519.8</v>
      </c>
      <c r="D4992" s="28">
        <v>45519</v>
      </c>
      <c r="E49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93" spans="1:5" ht="17.5" x14ac:dyDescent="0.35">
      <c r="A4993" s="25" t="s">
        <v>280</v>
      </c>
      <c r="B4993" s="26" t="s">
        <v>78</v>
      </c>
      <c r="C4993" s="27">
        <v>6304.87</v>
      </c>
      <c r="D4993" s="28">
        <v>45519</v>
      </c>
      <c r="E49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94" spans="1:5" ht="17.5" x14ac:dyDescent="0.35">
      <c r="A4994" s="25" t="s">
        <v>280</v>
      </c>
      <c r="B4994" s="26" t="s">
        <v>80</v>
      </c>
      <c r="C4994" s="27">
        <v>6304.87</v>
      </c>
      <c r="D4994" s="28">
        <v>45877</v>
      </c>
      <c r="E49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95" spans="1:5" ht="17.5" x14ac:dyDescent="0.35">
      <c r="A4995" s="25" t="s">
        <v>280</v>
      </c>
      <c r="B4995" s="26" t="s">
        <v>82</v>
      </c>
      <c r="C4995" s="27">
        <v>7452.23</v>
      </c>
      <c r="D4995" s="28">
        <v>45519</v>
      </c>
      <c r="E49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96" spans="1:5" ht="17.5" x14ac:dyDescent="0.35">
      <c r="A4996" s="25" t="s">
        <v>280</v>
      </c>
      <c r="B4996" s="26" t="s">
        <v>84</v>
      </c>
      <c r="C4996" s="27">
        <v>5842.11</v>
      </c>
      <c r="D4996" s="28">
        <v>45519</v>
      </c>
      <c r="E49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4997" spans="1:5" ht="17.5" x14ac:dyDescent="0.35">
      <c r="A4997" s="25" t="s">
        <v>280</v>
      </c>
      <c r="B4997" s="26" t="s">
        <v>86</v>
      </c>
      <c r="C4997" s="27">
        <v>11674.96</v>
      </c>
      <c r="D4997" s="28">
        <v>45877</v>
      </c>
      <c r="E49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4998" spans="1:5" ht="17.5" x14ac:dyDescent="0.35">
      <c r="A4998" s="25" t="s">
        <v>280</v>
      </c>
      <c r="B4998" s="26" t="s">
        <v>70</v>
      </c>
      <c r="C4998" s="27">
        <v>17439.8</v>
      </c>
      <c r="D4998" s="28">
        <v>44880</v>
      </c>
      <c r="E49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4999" spans="1:5" ht="17.5" x14ac:dyDescent="0.35">
      <c r="A4999" s="25" t="s">
        <v>280</v>
      </c>
      <c r="B4999" s="26" t="s">
        <v>71</v>
      </c>
      <c r="C4999" s="27">
        <v>18328.38</v>
      </c>
      <c r="D4999" s="28">
        <v>44925</v>
      </c>
      <c r="E49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000" spans="1:5" ht="17.5" x14ac:dyDescent="0.35">
      <c r="A5000" s="25" t="s">
        <v>280</v>
      </c>
      <c r="B5000" s="26" t="s">
        <v>72</v>
      </c>
      <c r="C5000" s="27">
        <v>15444.88</v>
      </c>
      <c r="D5000" s="28">
        <v>45140</v>
      </c>
      <c r="E50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001" spans="1:5" ht="17.5" x14ac:dyDescent="0.35">
      <c r="A5001" s="25" t="s">
        <v>280</v>
      </c>
      <c r="B5001" s="26" t="s">
        <v>73</v>
      </c>
      <c r="C5001" s="27">
        <v>19535.16</v>
      </c>
      <c r="D5001" s="28">
        <v>45504</v>
      </c>
      <c r="E50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02" spans="1:5" ht="17.5" x14ac:dyDescent="0.35">
      <c r="A5002" s="25" t="s">
        <v>280</v>
      </c>
      <c r="B5002" s="26" t="s">
        <v>93</v>
      </c>
      <c r="C5002" s="27">
        <v>19535.16</v>
      </c>
      <c r="D5002" s="28">
        <v>45877</v>
      </c>
      <c r="E50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03" spans="1:5" ht="17.5" x14ac:dyDescent="0.35">
      <c r="A5003" s="25" t="s">
        <v>280</v>
      </c>
      <c r="B5003" s="26" t="s">
        <v>74</v>
      </c>
      <c r="C5003" s="27">
        <v>8676.56</v>
      </c>
      <c r="D5003" s="28">
        <v>45412</v>
      </c>
      <c r="E50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004" spans="1:5" ht="17.5" x14ac:dyDescent="0.35">
      <c r="A5004" s="25" t="s">
        <v>280</v>
      </c>
      <c r="B5004" s="26" t="s">
        <v>96</v>
      </c>
      <c r="C5004" s="27">
        <v>6208.68</v>
      </c>
      <c r="D5004" s="28">
        <v>44985</v>
      </c>
      <c r="E50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005" spans="1:5" ht="17.5" x14ac:dyDescent="0.35">
      <c r="A5005" s="25" t="s">
        <v>280</v>
      </c>
      <c r="B5005" s="26" t="s">
        <v>98</v>
      </c>
      <c r="C5005" s="27">
        <v>14484.97</v>
      </c>
      <c r="D5005" s="28">
        <v>44985</v>
      </c>
      <c r="E50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006" spans="1:5" ht="17.5" x14ac:dyDescent="0.35">
      <c r="A5006" s="25" t="s">
        <v>280</v>
      </c>
      <c r="B5006" s="26" t="s">
        <v>100</v>
      </c>
      <c r="C5006" s="27">
        <v>10897.84</v>
      </c>
      <c r="D5006" s="28">
        <v>45127</v>
      </c>
      <c r="E50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007" spans="1:5" ht="17.5" x14ac:dyDescent="0.35">
      <c r="A5007" s="25" t="s">
        <v>280</v>
      </c>
      <c r="B5007" s="26" t="s">
        <v>102</v>
      </c>
      <c r="C5007" s="27">
        <v>17075.509999999998</v>
      </c>
      <c r="D5007" s="28">
        <v>45488</v>
      </c>
      <c r="E50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08" spans="1:5" ht="17.5" x14ac:dyDescent="0.35">
      <c r="A5008" s="25" t="s">
        <v>280</v>
      </c>
      <c r="B5008" s="26" t="s">
        <v>104</v>
      </c>
      <c r="C5008" s="27">
        <v>18893.490000000002</v>
      </c>
      <c r="D5008" s="28">
        <v>45853</v>
      </c>
      <c r="E50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09" spans="1:5" ht="17.5" x14ac:dyDescent="0.35">
      <c r="A5009" s="25" t="s">
        <v>280</v>
      </c>
      <c r="B5009" s="26" t="s">
        <v>106</v>
      </c>
      <c r="C5009" s="27">
        <v>2464.38</v>
      </c>
      <c r="D5009" s="28">
        <v>45853</v>
      </c>
      <c r="E50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10" spans="1:5" ht="17.5" x14ac:dyDescent="0.35">
      <c r="A5010" s="25" t="s">
        <v>280</v>
      </c>
      <c r="B5010" s="26" t="s">
        <v>108</v>
      </c>
      <c r="C5010" s="27">
        <v>2344.37</v>
      </c>
      <c r="D5010" s="28">
        <v>45853</v>
      </c>
      <c r="E50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11" spans="1:5" ht="17.5" x14ac:dyDescent="0.35">
      <c r="A5011" s="25" t="s">
        <v>280</v>
      </c>
      <c r="B5011" s="26" t="s">
        <v>110</v>
      </c>
      <c r="C5011" s="27">
        <v>2464.38</v>
      </c>
      <c r="D5011" s="28">
        <v>46142</v>
      </c>
      <c r="E50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12" spans="1:5" ht="17.5" x14ac:dyDescent="0.35">
      <c r="A5012" s="25" t="s">
        <v>280</v>
      </c>
      <c r="B5012" s="26" t="s">
        <v>112</v>
      </c>
      <c r="C5012" s="27">
        <v>4706.59</v>
      </c>
      <c r="D5012" s="28">
        <v>45541</v>
      </c>
      <c r="E50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13" spans="1:5" ht="17.5" x14ac:dyDescent="0.35">
      <c r="A5013" s="25" t="s">
        <v>280</v>
      </c>
      <c r="B5013" s="26" t="s">
        <v>113</v>
      </c>
      <c r="C5013" s="27">
        <v>5922.28</v>
      </c>
      <c r="D5013" s="28">
        <v>45519</v>
      </c>
      <c r="E50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14" spans="1:5" ht="17.5" x14ac:dyDescent="0.35">
      <c r="A5014" s="25" t="s">
        <v>280</v>
      </c>
      <c r="B5014" s="26" t="s">
        <v>115</v>
      </c>
      <c r="C5014" s="27">
        <v>5741.79</v>
      </c>
      <c r="D5014" s="28">
        <v>45519</v>
      </c>
      <c r="E50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15" spans="1:5" ht="17.5" x14ac:dyDescent="0.35">
      <c r="A5015" s="25" t="s">
        <v>280</v>
      </c>
      <c r="B5015" s="26" t="s">
        <v>117</v>
      </c>
      <c r="C5015" s="27">
        <v>5741.79</v>
      </c>
      <c r="D5015" s="28">
        <v>45877</v>
      </c>
      <c r="E50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16" spans="1:5" ht="17.5" x14ac:dyDescent="0.35">
      <c r="A5016" s="25" t="s">
        <v>280</v>
      </c>
      <c r="B5016" s="26" t="s">
        <v>119</v>
      </c>
      <c r="C5016" s="27">
        <v>8743.17</v>
      </c>
      <c r="D5016" s="28">
        <v>45519</v>
      </c>
      <c r="E50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17" spans="1:5" ht="17.5" x14ac:dyDescent="0.35">
      <c r="A5017" s="25" t="s">
        <v>280</v>
      </c>
      <c r="B5017" s="26" t="s">
        <v>121</v>
      </c>
      <c r="C5017" s="27">
        <v>5771.08</v>
      </c>
      <c r="D5017" s="28">
        <v>45519</v>
      </c>
      <c r="E50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18" spans="1:5" ht="17.5" x14ac:dyDescent="0.35">
      <c r="A5018" s="25" t="s">
        <v>280</v>
      </c>
      <c r="B5018" s="26" t="s">
        <v>123</v>
      </c>
      <c r="C5018" s="27">
        <v>5771.08</v>
      </c>
      <c r="D5018" s="28">
        <v>45762</v>
      </c>
      <c r="E50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19" spans="1:5" ht="17.5" x14ac:dyDescent="0.35">
      <c r="A5019" s="25" t="s">
        <v>280</v>
      </c>
      <c r="B5019" s="26" t="s">
        <v>125</v>
      </c>
      <c r="C5019" s="27">
        <v>5771.08</v>
      </c>
      <c r="D5019" s="28">
        <v>46142</v>
      </c>
      <c r="E50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20" spans="1:5" ht="17.5" x14ac:dyDescent="0.35">
      <c r="A5020" s="25" t="s">
        <v>280</v>
      </c>
      <c r="B5020" s="26" t="s">
        <v>127</v>
      </c>
      <c r="C5020" s="27">
        <v>54880.45</v>
      </c>
      <c r="D5020" s="28">
        <v>45519</v>
      </c>
      <c r="E50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21" spans="1:5" ht="17.5" x14ac:dyDescent="0.35">
      <c r="A5021" s="25" t="s">
        <v>280</v>
      </c>
      <c r="B5021" s="26" t="s">
        <v>129</v>
      </c>
      <c r="C5021" s="27">
        <v>737.64</v>
      </c>
      <c r="D5021" s="28">
        <v>45961</v>
      </c>
      <c r="E50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22" spans="1:5" ht="17.5" x14ac:dyDescent="0.35">
      <c r="A5022" s="25" t="s">
        <v>281</v>
      </c>
      <c r="B5022" s="26" t="s">
        <v>76</v>
      </c>
      <c r="C5022" s="27">
        <v>12513.41</v>
      </c>
      <c r="D5022" s="28">
        <v>45519</v>
      </c>
      <c r="E50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23" spans="1:5" ht="17.5" x14ac:dyDescent="0.35">
      <c r="A5023" s="25" t="s">
        <v>281</v>
      </c>
      <c r="B5023" s="26" t="s">
        <v>78</v>
      </c>
      <c r="C5023" s="27">
        <v>12100.91</v>
      </c>
      <c r="D5023" s="28">
        <v>45519</v>
      </c>
      <c r="E50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24" spans="1:5" ht="17.5" x14ac:dyDescent="0.35">
      <c r="A5024" s="25" t="s">
        <v>281</v>
      </c>
      <c r="B5024" s="26" t="s">
        <v>80</v>
      </c>
      <c r="C5024" s="27">
        <v>12100.91</v>
      </c>
      <c r="D5024" s="28">
        <v>45877</v>
      </c>
      <c r="E50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25" spans="1:5" ht="17.5" x14ac:dyDescent="0.35">
      <c r="A5025" s="25" t="s">
        <v>281</v>
      </c>
      <c r="B5025" s="26" t="s">
        <v>82</v>
      </c>
      <c r="C5025" s="27">
        <v>14303.02</v>
      </c>
      <c r="D5025" s="28">
        <v>45519</v>
      </c>
      <c r="E50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26" spans="1:5" ht="17.5" x14ac:dyDescent="0.35">
      <c r="A5026" s="25" t="s">
        <v>281</v>
      </c>
      <c r="B5026" s="26" t="s">
        <v>84</v>
      </c>
      <c r="C5026" s="27">
        <v>11212.73</v>
      </c>
      <c r="D5026" s="28">
        <v>45519</v>
      </c>
      <c r="E50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27" spans="1:5" ht="17.5" x14ac:dyDescent="0.35">
      <c r="A5027" s="25" t="s">
        <v>281</v>
      </c>
      <c r="B5027" s="26" t="s">
        <v>86</v>
      </c>
      <c r="C5027" s="27">
        <v>22407.7</v>
      </c>
      <c r="D5027" s="28">
        <v>45877</v>
      </c>
      <c r="E50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28" spans="1:5" ht="17.5" x14ac:dyDescent="0.35">
      <c r="A5028" s="25" t="s">
        <v>281</v>
      </c>
      <c r="B5028" s="26" t="s">
        <v>70</v>
      </c>
      <c r="C5028" s="27">
        <v>33472.11</v>
      </c>
      <c r="D5028" s="28">
        <v>44880</v>
      </c>
      <c r="E50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029" spans="1:5" ht="17.5" x14ac:dyDescent="0.35">
      <c r="A5029" s="25" t="s">
        <v>281</v>
      </c>
      <c r="B5029" s="26" t="s">
        <v>71</v>
      </c>
      <c r="C5029" s="27">
        <v>35177.550000000003</v>
      </c>
      <c r="D5029" s="28">
        <v>44925</v>
      </c>
      <c r="E50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030" spans="1:5" ht="17.5" x14ac:dyDescent="0.35">
      <c r="A5030" s="25" t="s">
        <v>281</v>
      </c>
      <c r="B5030" s="26" t="s">
        <v>72</v>
      </c>
      <c r="C5030" s="27">
        <v>29643.29</v>
      </c>
      <c r="D5030" s="28">
        <v>45139</v>
      </c>
      <c r="E50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031" spans="1:5" ht="17.5" x14ac:dyDescent="0.35">
      <c r="A5031" s="25" t="s">
        <v>281</v>
      </c>
      <c r="B5031" s="26" t="s">
        <v>73</v>
      </c>
      <c r="C5031" s="27">
        <v>37493.730000000003</v>
      </c>
      <c r="D5031" s="28">
        <v>45504</v>
      </c>
      <c r="E50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32" spans="1:5" ht="17.5" x14ac:dyDescent="0.35">
      <c r="A5032" s="25" t="s">
        <v>281</v>
      </c>
      <c r="B5032" s="26" t="s">
        <v>93</v>
      </c>
      <c r="C5032" s="27">
        <v>37493.730000000003</v>
      </c>
      <c r="D5032" s="28">
        <v>45877</v>
      </c>
      <c r="E50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33" spans="1:5" ht="17.5" x14ac:dyDescent="0.35">
      <c r="A5033" s="25" t="s">
        <v>281</v>
      </c>
      <c r="B5033" s="26" t="s">
        <v>74</v>
      </c>
      <c r="C5033" s="27">
        <v>16652.87</v>
      </c>
      <c r="D5033" s="28">
        <v>45412</v>
      </c>
      <c r="E50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034" spans="1:5" ht="17.5" x14ac:dyDescent="0.35">
      <c r="A5034" s="25" t="s">
        <v>281</v>
      </c>
      <c r="B5034" s="26" t="s">
        <v>96</v>
      </c>
      <c r="C5034" s="27">
        <v>11916.29</v>
      </c>
      <c r="D5034" s="28">
        <v>44985</v>
      </c>
      <c r="E50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035" spans="1:5" ht="17.5" x14ac:dyDescent="0.35">
      <c r="A5035" s="25" t="s">
        <v>281</v>
      </c>
      <c r="B5035" s="26" t="s">
        <v>98</v>
      </c>
      <c r="C5035" s="27">
        <v>27800.93</v>
      </c>
      <c r="D5035" s="28">
        <v>44985</v>
      </c>
      <c r="E50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036" spans="1:5" ht="17.5" x14ac:dyDescent="0.35">
      <c r="A5036" s="25" t="s">
        <v>281</v>
      </c>
      <c r="B5036" s="26" t="s">
        <v>100</v>
      </c>
      <c r="C5036" s="27">
        <v>20916.169999999998</v>
      </c>
      <c r="D5036" s="28">
        <v>45127</v>
      </c>
      <c r="E50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037" spans="1:5" ht="17.5" x14ac:dyDescent="0.35">
      <c r="A5037" s="25" t="s">
        <v>281</v>
      </c>
      <c r="B5037" s="26" t="s">
        <v>102</v>
      </c>
      <c r="C5037" s="27">
        <v>32772.93</v>
      </c>
      <c r="D5037" s="28">
        <v>45488</v>
      </c>
      <c r="E50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38" spans="1:5" ht="17.5" x14ac:dyDescent="0.35">
      <c r="A5038" s="25" t="s">
        <v>281</v>
      </c>
      <c r="B5038" s="26" t="s">
        <v>104</v>
      </c>
      <c r="C5038" s="27">
        <v>36262.18</v>
      </c>
      <c r="D5038" s="28">
        <v>45853</v>
      </c>
      <c r="E50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39" spans="1:5" ht="17.5" x14ac:dyDescent="0.35">
      <c r="A5039" s="25" t="s">
        <v>281</v>
      </c>
      <c r="B5039" s="26" t="s">
        <v>106</v>
      </c>
      <c r="C5039" s="27">
        <v>4729.87</v>
      </c>
      <c r="D5039" s="28">
        <v>45853</v>
      </c>
      <c r="E50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40" spans="1:5" ht="17.5" x14ac:dyDescent="0.35">
      <c r="A5040" s="25" t="s">
        <v>281</v>
      </c>
      <c r="B5040" s="26" t="s">
        <v>108</v>
      </c>
      <c r="C5040" s="27">
        <v>4499.55</v>
      </c>
      <c r="D5040" s="28">
        <v>45853</v>
      </c>
      <c r="E50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41" spans="1:5" ht="17.5" x14ac:dyDescent="0.35">
      <c r="A5041" s="25" t="s">
        <v>281</v>
      </c>
      <c r="B5041" s="26" t="s">
        <v>110</v>
      </c>
      <c r="C5041" s="27">
        <v>4729.87</v>
      </c>
      <c r="D5041" s="28">
        <v>46142</v>
      </c>
      <c r="E50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42" spans="1:5" ht="17.5" x14ac:dyDescent="0.35">
      <c r="A5042" s="25" t="s">
        <v>281</v>
      </c>
      <c r="B5042" s="26" t="s">
        <v>112</v>
      </c>
      <c r="C5042" s="27">
        <v>9033.34</v>
      </c>
      <c r="D5042" s="28">
        <v>45546</v>
      </c>
      <c r="E50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43" spans="1:5" ht="17.5" x14ac:dyDescent="0.35">
      <c r="A5043" s="25" t="s">
        <v>281</v>
      </c>
      <c r="B5043" s="26" t="s">
        <v>113</v>
      </c>
      <c r="C5043" s="27">
        <v>11366.6</v>
      </c>
      <c r="D5043" s="28">
        <v>45519</v>
      </c>
      <c r="E50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44" spans="1:5" ht="17.5" x14ac:dyDescent="0.35">
      <c r="A5044" s="25" t="s">
        <v>281</v>
      </c>
      <c r="B5044" s="26" t="s">
        <v>115</v>
      </c>
      <c r="C5044" s="27">
        <v>11020.18</v>
      </c>
      <c r="D5044" s="28">
        <v>45519</v>
      </c>
      <c r="E50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45" spans="1:5" ht="17.5" x14ac:dyDescent="0.35">
      <c r="A5045" s="25" t="s">
        <v>281</v>
      </c>
      <c r="B5045" s="26" t="s">
        <v>117</v>
      </c>
      <c r="C5045" s="27">
        <v>11020.18</v>
      </c>
      <c r="D5045" s="28">
        <v>45877</v>
      </c>
      <c r="E50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46" spans="1:5" ht="17.5" x14ac:dyDescent="0.35">
      <c r="A5046" s="25" t="s">
        <v>281</v>
      </c>
      <c r="B5046" s="26" t="s">
        <v>119</v>
      </c>
      <c r="C5046" s="27">
        <v>16780.73</v>
      </c>
      <c r="D5046" s="28">
        <v>45519</v>
      </c>
      <c r="E50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47" spans="1:5" ht="17.5" x14ac:dyDescent="0.35">
      <c r="A5047" s="25" t="s">
        <v>281</v>
      </c>
      <c r="B5047" s="26" t="s">
        <v>121</v>
      </c>
      <c r="C5047" s="27">
        <v>11076.4</v>
      </c>
      <c r="D5047" s="28">
        <v>45519</v>
      </c>
      <c r="E50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48" spans="1:5" ht="17.5" x14ac:dyDescent="0.35">
      <c r="A5048" s="25" t="s">
        <v>281</v>
      </c>
      <c r="B5048" s="26" t="s">
        <v>123</v>
      </c>
      <c r="C5048" s="27">
        <v>11076.4</v>
      </c>
      <c r="D5048" s="28">
        <v>45762</v>
      </c>
      <c r="E50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49" spans="1:5" ht="17.5" x14ac:dyDescent="0.35">
      <c r="A5049" s="25" t="s">
        <v>281</v>
      </c>
      <c r="B5049" s="26" t="s">
        <v>125</v>
      </c>
      <c r="C5049" s="27">
        <v>11076.4</v>
      </c>
      <c r="D5049" s="28">
        <v>46142</v>
      </c>
      <c r="E50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50" spans="1:5" ht="17.5" x14ac:dyDescent="0.35">
      <c r="A5050" s="25" t="s">
        <v>281</v>
      </c>
      <c r="B5050" s="26" t="s">
        <v>127</v>
      </c>
      <c r="C5050" s="27">
        <v>105331.77</v>
      </c>
      <c r="D5050" s="28">
        <v>45519</v>
      </c>
      <c r="E50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51" spans="1:5" ht="17.5" x14ac:dyDescent="0.35">
      <c r="A5051" s="25" t="s">
        <v>281</v>
      </c>
      <c r="B5051" s="26" t="s">
        <v>129</v>
      </c>
      <c r="C5051" s="27">
        <v>1415.75</v>
      </c>
      <c r="D5051" s="28">
        <v>45961</v>
      </c>
      <c r="E50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52" spans="1:5" ht="17.5" x14ac:dyDescent="0.35">
      <c r="A5052" s="25" t="s">
        <v>282</v>
      </c>
      <c r="B5052" s="26" t="s">
        <v>76</v>
      </c>
      <c r="C5052" s="27">
        <v>118606.08</v>
      </c>
      <c r="D5052" s="28">
        <v>45519</v>
      </c>
      <c r="E50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53" spans="1:5" ht="17.5" x14ac:dyDescent="0.35">
      <c r="A5053" s="25" t="s">
        <v>282</v>
      </c>
      <c r="B5053" s="26" t="s">
        <v>77</v>
      </c>
      <c r="C5053" s="27">
        <v>30851.29</v>
      </c>
      <c r="D5053" s="28">
        <v>45519</v>
      </c>
      <c r="E50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54" spans="1:5" ht="17.5" x14ac:dyDescent="0.35">
      <c r="A5054" s="25" t="s">
        <v>282</v>
      </c>
      <c r="B5054" s="26" t="s">
        <v>78</v>
      </c>
      <c r="C5054" s="27">
        <v>114696.26</v>
      </c>
      <c r="D5054" s="28">
        <v>45519</v>
      </c>
      <c r="E50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55" spans="1:5" ht="17.5" x14ac:dyDescent="0.35">
      <c r="A5055" s="25" t="s">
        <v>282</v>
      </c>
      <c r="B5055" s="26" t="s">
        <v>79</v>
      </c>
      <c r="C5055" s="27">
        <v>29834.29</v>
      </c>
      <c r="D5055" s="28">
        <v>45519</v>
      </c>
      <c r="E50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56" spans="1:5" ht="17.5" x14ac:dyDescent="0.35">
      <c r="A5056" s="25" t="s">
        <v>282</v>
      </c>
      <c r="B5056" s="26" t="s">
        <v>80</v>
      </c>
      <c r="C5056" s="27">
        <v>114696.26</v>
      </c>
      <c r="D5056" s="28">
        <v>45877</v>
      </c>
      <c r="E50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57" spans="1:5" ht="17.5" x14ac:dyDescent="0.35">
      <c r="A5057" s="25" t="s">
        <v>282</v>
      </c>
      <c r="B5057" s="26" t="s">
        <v>81</v>
      </c>
      <c r="C5057" s="27">
        <v>29834.29</v>
      </c>
      <c r="D5057" s="28">
        <v>45877</v>
      </c>
      <c r="E50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58" spans="1:5" ht="17.5" x14ac:dyDescent="0.35">
      <c r="A5058" s="25" t="s">
        <v>282</v>
      </c>
      <c r="B5058" s="26" t="s">
        <v>82</v>
      </c>
      <c r="C5058" s="27">
        <v>135568.6</v>
      </c>
      <c r="D5058" s="28">
        <v>45519</v>
      </c>
      <c r="E50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59" spans="1:5" ht="17.5" x14ac:dyDescent="0.35">
      <c r="A5059" s="25" t="s">
        <v>282</v>
      </c>
      <c r="B5059" s="26" t="s">
        <v>83</v>
      </c>
      <c r="C5059" s="27">
        <v>33957.94</v>
      </c>
      <c r="D5059" s="28">
        <v>45519</v>
      </c>
      <c r="E50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60" spans="1:5" ht="17.5" x14ac:dyDescent="0.35">
      <c r="A5060" s="25" t="s">
        <v>282</v>
      </c>
      <c r="B5060" s="26" t="s">
        <v>84</v>
      </c>
      <c r="C5060" s="27">
        <v>106277.85</v>
      </c>
      <c r="D5060" s="28">
        <v>45519</v>
      </c>
      <c r="E50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61" spans="1:5" ht="17.5" x14ac:dyDescent="0.35">
      <c r="A5061" s="25" t="s">
        <v>282</v>
      </c>
      <c r="B5061" s="26" t="s">
        <v>85</v>
      </c>
      <c r="C5061" s="27">
        <v>26621.040000000001</v>
      </c>
      <c r="D5061" s="28">
        <v>45519</v>
      </c>
      <c r="E50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62" spans="1:5" ht="17.5" x14ac:dyDescent="0.35">
      <c r="A5062" s="25" t="s">
        <v>282</v>
      </c>
      <c r="B5062" s="26" t="s">
        <v>86</v>
      </c>
      <c r="C5062" s="27">
        <v>212387.3</v>
      </c>
      <c r="D5062" s="28">
        <v>45877</v>
      </c>
      <c r="E50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63" spans="1:5" ht="17.5" x14ac:dyDescent="0.35">
      <c r="A5063" s="25" t="s">
        <v>282</v>
      </c>
      <c r="B5063" s="26" t="s">
        <v>87</v>
      </c>
      <c r="C5063" s="27">
        <v>53199.9</v>
      </c>
      <c r="D5063" s="28">
        <v>45877</v>
      </c>
      <c r="E50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64" spans="1:5" ht="17.5" x14ac:dyDescent="0.35">
      <c r="A5064" s="25" t="s">
        <v>282</v>
      </c>
      <c r="B5064" s="26" t="s">
        <v>70</v>
      </c>
      <c r="C5064" s="27">
        <v>330350.15000000002</v>
      </c>
      <c r="D5064" s="28">
        <v>44880</v>
      </c>
      <c r="E50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065" spans="1:5" ht="17.5" x14ac:dyDescent="0.35">
      <c r="A5065" s="25" t="s">
        <v>282</v>
      </c>
      <c r="B5065" s="26" t="s">
        <v>88</v>
      </c>
      <c r="C5065" s="27">
        <v>67990.100000000006</v>
      </c>
      <c r="D5065" s="28">
        <v>44880</v>
      </c>
      <c r="E50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066" spans="1:5" ht="17.5" x14ac:dyDescent="0.35">
      <c r="A5066" s="25" t="s">
        <v>282</v>
      </c>
      <c r="B5066" s="26" t="s">
        <v>71</v>
      </c>
      <c r="C5066" s="27">
        <v>347181.89</v>
      </c>
      <c r="D5066" s="28">
        <v>44925</v>
      </c>
      <c r="E50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067" spans="1:5" ht="17.5" x14ac:dyDescent="0.35">
      <c r="A5067" s="25" t="s">
        <v>282</v>
      </c>
      <c r="B5067" s="26" t="s">
        <v>89</v>
      </c>
      <c r="C5067" s="27">
        <v>71454.28</v>
      </c>
      <c r="D5067" s="28">
        <v>44925</v>
      </c>
      <c r="E50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068" spans="1:5" ht="17.5" x14ac:dyDescent="0.35">
      <c r="A5068" s="25" t="s">
        <v>282</v>
      </c>
      <c r="B5068" s="26" t="s">
        <v>72</v>
      </c>
      <c r="C5068" s="27">
        <v>292561.90000000002</v>
      </c>
      <c r="D5068" s="28">
        <v>45140</v>
      </c>
      <c r="E50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069" spans="1:5" ht="17.5" x14ac:dyDescent="0.35">
      <c r="A5069" s="25" t="s">
        <v>282</v>
      </c>
      <c r="B5069" s="26" t="s">
        <v>90</v>
      </c>
      <c r="C5069" s="27">
        <v>60212.82</v>
      </c>
      <c r="D5069" s="28">
        <v>45140</v>
      </c>
      <c r="E50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070" spans="1:5" ht="17.5" x14ac:dyDescent="0.35">
      <c r="A5070" s="25" t="s">
        <v>282</v>
      </c>
      <c r="B5070" s="26" t="s">
        <v>73</v>
      </c>
      <c r="C5070" s="27">
        <v>370041.24</v>
      </c>
      <c r="D5070" s="28">
        <v>45504</v>
      </c>
      <c r="E50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71" spans="1:5" ht="17.5" x14ac:dyDescent="0.35">
      <c r="A5071" s="25" t="s">
        <v>282</v>
      </c>
      <c r="B5071" s="26" t="s">
        <v>91</v>
      </c>
      <c r="C5071" s="27">
        <v>74099.16</v>
      </c>
      <c r="D5071" s="28">
        <v>45504</v>
      </c>
      <c r="E50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72" spans="1:5" ht="17.5" x14ac:dyDescent="0.35">
      <c r="A5072" s="25" t="s">
        <v>282</v>
      </c>
      <c r="B5072" s="26" t="s">
        <v>92</v>
      </c>
      <c r="C5072" s="27">
        <v>51891.88</v>
      </c>
      <c r="D5072" s="28">
        <v>45504</v>
      </c>
      <c r="E50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73" spans="1:5" ht="17.5" x14ac:dyDescent="0.35">
      <c r="A5073" s="25" t="s">
        <v>282</v>
      </c>
      <c r="B5073" s="26" t="s">
        <v>93</v>
      </c>
      <c r="C5073" s="27">
        <v>370041.24</v>
      </c>
      <c r="D5073" s="28">
        <v>45877</v>
      </c>
      <c r="E50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74" spans="1:5" ht="17.5" x14ac:dyDescent="0.35">
      <c r="A5074" s="25" t="s">
        <v>282</v>
      </c>
      <c r="B5074" s="26" t="s">
        <v>94</v>
      </c>
      <c r="C5074" s="27">
        <v>76159.02</v>
      </c>
      <c r="D5074" s="28">
        <v>45877</v>
      </c>
      <c r="E50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75" spans="1:5" ht="17.5" x14ac:dyDescent="0.35">
      <c r="A5075" s="25" t="s">
        <v>282</v>
      </c>
      <c r="B5075" s="26" t="s">
        <v>74</v>
      </c>
      <c r="C5075" s="27">
        <v>164354.10999999999</v>
      </c>
      <c r="D5075" s="28">
        <v>45412</v>
      </c>
      <c r="E50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076" spans="1:5" ht="17.5" x14ac:dyDescent="0.35">
      <c r="A5076" s="25" t="s">
        <v>282</v>
      </c>
      <c r="B5076" s="26" t="s">
        <v>95</v>
      </c>
      <c r="C5076" s="27">
        <v>33826.080000000002</v>
      </c>
      <c r="D5076" s="28">
        <v>45412</v>
      </c>
      <c r="E50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077" spans="1:5" ht="17.5" x14ac:dyDescent="0.35">
      <c r="A5077" s="25" t="s">
        <v>282</v>
      </c>
      <c r="B5077" s="26" t="s">
        <v>96</v>
      </c>
      <c r="C5077" s="27">
        <v>117606.78</v>
      </c>
      <c r="D5077" s="28">
        <v>44985</v>
      </c>
      <c r="E50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078" spans="1:5" ht="17.5" x14ac:dyDescent="0.35">
      <c r="A5078" s="25" t="s">
        <v>282</v>
      </c>
      <c r="B5078" s="26" t="s">
        <v>97</v>
      </c>
      <c r="C5078" s="27">
        <v>24204.91</v>
      </c>
      <c r="D5078" s="28">
        <v>44985</v>
      </c>
      <c r="E50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079" spans="1:5" ht="17.5" x14ac:dyDescent="0.35">
      <c r="A5079" s="25" t="s">
        <v>282</v>
      </c>
      <c r="B5079" s="26" t="s">
        <v>98</v>
      </c>
      <c r="C5079" s="27">
        <v>274378.98</v>
      </c>
      <c r="D5079" s="28">
        <v>44985</v>
      </c>
      <c r="E50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080" spans="1:5" ht="17.5" x14ac:dyDescent="0.35">
      <c r="A5080" s="25" t="s">
        <v>282</v>
      </c>
      <c r="B5080" s="26" t="s">
        <v>99</v>
      </c>
      <c r="C5080" s="27">
        <v>56470.55</v>
      </c>
      <c r="D5080" s="28">
        <v>44985</v>
      </c>
      <c r="E50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081" spans="1:5" ht="17.5" x14ac:dyDescent="0.35">
      <c r="A5081" s="25" t="s">
        <v>282</v>
      </c>
      <c r="B5081" s="26" t="s">
        <v>100</v>
      </c>
      <c r="C5081" s="27">
        <v>206430.42</v>
      </c>
      <c r="D5081" s="28">
        <v>45127</v>
      </c>
      <c r="E50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082" spans="1:5" ht="17.5" x14ac:dyDescent="0.35">
      <c r="A5082" s="25" t="s">
        <v>282</v>
      </c>
      <c r="B5082" s="26" t="s">
        <v>101</v>
      </c>
      <c r="C5082" s="27">
        <v>42485.91</v>
      </c>
      <c r="D5082" s="28">
        <v>45127</v>
      </c>
      <c r="E50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083" spans="1:5" ht="17.5" x14ac:dyDescent="0.35">
      <c r="A5083" s="25" t="s">
        <v>282</v>
      </c>
      <c r="B5083" s="26" t="s">
        <v>102</v>
      </c>
      <c r="C5083" s="27">
        <v>323449.65000000002</v>
      </c>
      <c r="D5083" s="28">
        <v>45488</v>
      </c>
      <c r="E50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84" spans="1:5" ht="17.5" x14ac:dyDescent="0.35">
      <c r="A5084" s="25" t="s">
        <v>282</v>
      </c>
      <c r="B5084" s="26" t="s">
        <v>103</v>
      </c>
      <c r="C5084" s="27">
        <v>66569.899999999994</v>
      </c>
      <c r="D5084" s="28">
        <v>45488</v>
      </c>
      <c r="E50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85" spans="1:5" ht="17.5" x14ac:dyDescent="0.35">
      <c r="A5085" s="25" t="s">
        <v>282</v>
      </c>
      <c r="B5085" s="26" t="s">
        <v>104</v>
      </c>
      <c r="C5085" s="27">
        <v>357886.5</v>
      </c>
      <c r="D5085" s="28">
        <v>45853</v>
      </c>
      <c r="E50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86" spans="1:5" ht="17.5" x14ac:dyDescent="0.35">
      <c r="A5086" s="25" t="s">
        <v>282</v>
      </c>
      <c r="B5086" s="26" t="s">
        <v>105</v>
      </c>
      <c r="C5086" s="27">
        <v>73657.42</v>
      </c>
      <c r="D5086" s="28">
        <v>45853</v>
      </c>
      <c r="E50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87" spans="1:5" ht="17.5" x14ac:dyDescent="0.35">
      <c r="A5087" s="25" t="s">
        <v>282</v>
      </c>
      <c r="B5087" s="26" t="s">
        <v>106</v>
      </c>
      <c r="C5087" s="27">
        <v>46681</v>
      </c>
      <c r="D5087" s="28">
        <v>45853</v>
      </c>
      <c r="E50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88" spans="1:5" ht="17.5" x14ac:dyDescent="0.35">
      <c r="A5088" s="25" t="s">
        <v>282</v>
      </c>
      <c r="B5088" s="26" t="s">
        <v>107</v>
      </c>
      <c r="C5088" s="27">
        <v>11229.55</v>
      </c>
      <c r="D5088" s="28">
        <v>45853</v>
      </c>
      <c r="E50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89" spans="1:5" ht="17.5" x14ac:dyDescent="0.35">
      <c r="A5089" s="25" t="s">
        <v>282</v>
      </c>
      <c r="B5089" s="26" t="s">
        <v>108</v>
      </c>
      <c r="C5089" s="27">
        <v>44407.88</v>
      </c>
      <c r="D5089" s="28">
        <v>45853</v>
      </c>
      <c r="E50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90" spans="1:5" ht="17.5" x14ac:dyDescent="0.35">
      <c r="A5090" s="25" t="s">
        <v>282</v>
      </c>
      <c r="B5090" s="26" t="s">
        <v>109</v>
      </c>
      <c r="C5090" s="27">
        <v>10682.73</v>
      </c>
      <c r="D5090" s="28">
        <v>45853</v>
      </c>
      <c r="E50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91" spans="1:5" ht="17.5" x14ac:dyDescent="0.35">
      <c r="A5091" s="25" t="s">
        <v>282</v>
      </c>
      <c r="B5091" s="26" t="s">
        <v>110</v>
      </c>
      <c r="C5091" s="27">
        <v>46681</v>
      </c>
      <c r="D5091" s="28">
        <v>46142</v>
      </c>
      <c r="E50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92" spans="1:5" ht="17.5" x14ac:dyDescent="0.35">
      <c r="A5092" s="25" t="s">
        <v>282</v>
      </c>
      <c r="B5092" s="26" t="s">
        <v>111</v>
      </c>
      <c r="C5092" s="27">
        <v>11229.55</v>
      </c>
      <c r="D5092" s="28">
        <v>46142</v>
      </c>
      <c r="E50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93" spans="1:5" ht="17.5" x14ac:dyDescent="0.35">
      <c r="A5093" s="25" t="s">
        <v>282</v>
      </c>
      <c r="B5093" s="26" t="s">
        <v>112</v>
      </c>
      <c r="C5093" s="27">
        <v>110600.59</v>
      </c>
      <c r="D5093" s="28">
        <v>45541</v>
      </c>
      <c r="E50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94" spans="1:5" ht="17.5" x14ac:dyDescent="0.35">
      <c r="A5094" s="25" t="s">
        <v>282</v>
      </c>
      <c r="B5094" s="26" t="s">
        <v>113</v>
      </c>
      <c r="C5094" s="27">
        <v>107736.29</v>
      </c>
      <c r="D5094" s="28">
        <v>45519</v>
      </c>
      <c r="E50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95" spans="1:5" ht="17.5" x14ac:dyDescent="0.35">
      <c r="A5095" s="25" t="s">
        <v>282</v>
      </c>
      <c r="B5095" s="26" t="s">
        <v>114</v>
      </c>
      <c r="C5095" s="27">
        <v>28023.89</v>
      </c>
      <c r="D5095" s="28">
        <v>45519</v>
      </c>
      <c r="E50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96" spans="1:5" ht="17.5" x14ac:dyDescent="0.35">
      <c r="A5096" s="25" t="s">
        <v>282</v>
      </c>
      <c r="B5096" s="26" t="s">
        <v>115</v>
      </c>
      <c r="C5096" s="27">
        <v>104452.79</v>
      </c>
      <c r="D5096" s="28">
        <v>45519</v>
      </c>
      <c r="E50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97" spans="1:5" ht="17.5" x14ac:dyDescent="0.35">
      <c r="A5097" s="25" t="s">
        <v>282</v>
      </c>
      <c r="B5097" s="26" t="s">
        <v>116</v>
      </c>
      <c r="C5097" s="27">
        <v>27169.8</v>
      </c>
      <c r="D5097" s="28">
        <v>45519</v>
      </c>
      <c r="E50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098" spans="1:5" ht="17.5" x14ac:dyDescent="0.35">
      <c r="A5098" s="25" t="s">
        <v>282</v>
      </c>
      <c r="B5098" s="26" t="s">
        <v>117</v>
      </c>
      <c r="C5098" s="27">
        <v>104452.79</v>
      </c>
      <c r="D5098" s="28">
        <v>45877</v>
      </c>
      <c r="E50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099" spans="1:5" ht="17.5" x14ac:dyDescent="0.35">
      <c r="A5099" s="25" t="s">
        <v>282</v>
      </c>
      <c r="B5099" s="26" t="s">
        <v>118</v>
      </c>
      <c r="C5099" s="27">
        <v>27169.8</v>
      </c>
      <c r="D5099" s="28">
        <v>45877</v>
      </c>
      <c r="E50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00" spans="1:5" ht="17.5" x14ac:dyDescent="0.35">
      <c r="A5100" s="25" t="s">
        <v>282</v>
      </c>
      <c r="B5100" s="26" t="s">
        <v>119</v>
      </c>
      <c r="C5100" s="27">
        <v>159053.07</v>
      </c>
      <c r="D5100" s="28">
        <v>45519</v>
      </c>
      <c r="E51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01" spans="1:5" ht="17.5" x14ac:dyDescent="0.35">
      <c r="A5101" s="25" t="s">
        <v>282</v>
      </c>
      <c r="B5101" s="26" t="s">
        <v>120</v>
      </c>
      <c r="C5101" s="27">
        <v>39840.46</v>
      </c>
      <c r="D5101" s="28">
        <v>45519</v>
      </c>
      <c r="E51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02" spans="1:5" ht="17.5" x14ac:dyDescent="0.35">
      <c r="A5102" s="25" t="s">
        <v>282</v>
      </c>
      <c r="B5102" s="26" t="s">
        <v>121</v>
      </c>
      <c r="C5102" s="27">
        <v>104985.65</v>
      </c>
      <c r="D5102" s="28">
        <v>45519</v>
      </c>
      <c r="E51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03" spans="1:5" ht="17.5" x14ac:dyDescent="0.35">
      <c r="A5103" s="25" t="s">
        <v>282</v>
      </c>
      <c r="B5103" s="26" t="s">
        <v>122</v>
      </c>
      <c r="C5103" s="27">
        <v>26297.37</v>
      </c>
      <c r="D5103" s="28">
        <v>45519</v>
      </c>
      <c r="E51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04" spans="1:5" ht="17.5" x14ac:dyDescent="0.35">
      <c r="A5104" s="25" t="s">
        <v>282</v>
      </c>
      <c r="B5104" s="26" t="s">
        <v>123</v>
      </c>
      <c r="C5104" s="27">
        <v>104985.65</v>
      </c>
      <c r="D5104" s="28">
        <v>45762</v>
      </c>
      <c r="E51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05" spans="1:5" ht="17.5" x14ac:dyDescent="0.35">
      <c r="A5105" s="25" t="s">
        <v>282</v>
      </c>
      <c r="B5105" s="26" t="s">
        <v>124</v>
      </c>
      <c r="C5105" s="27">
        <v>26297.37</v>
      </c>
      <c r="D5105" s="28">
        <v>45762</v>
      </c>
      <c r="E51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06" spans="1:5" ht="17.5" x14ac:dyDescent="0.35">
      <c r="A5106" s="25" t="s">
        <v>282</v>
      </c>
      <c r="B5106" s="26" t="s">
        <v>125</v>
      </c>
      <c r="C5106" s="27">
        <v>104985.65</v>
      </c>
      <c r="D5106" s="28">
        <v>46142</v>
      </c>
      <c r="E51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07" spans="1:5" ht="17.5" x14ac:dyDescent="0.35">
      <c r="A5107" s="25" t="s">
        <v>282</v>
      </c>
      <c r="B5107" s="26" t="s">
        <v>126</v>
      </c>
      <c r="C5107" s="27">
        <v>26297.37</v>
      </c>
      <c r="D5107" s="28">
        <v>46142</v>
      </c>
      <c r="E51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08" spans="1:5" ht="17.5" x14ac:dyDescent="0.35">
      <c r="A5108" s="25" t="s">
        <v>282</v>
      </c>
      <c r="B5108" s="26" t="s">
        <v>127</v>
      </c>
      <c r="C5108" s="27">
        <v>998368.08</v>
      </c>
      <c r="D5108" s="28">
        <v>45519</v>
      </c>
      <c r="E51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09" spans="1:5" ht="17.5" x14ac:dyDescent="0.35">
      <c r="A5109" s="25" t="s">
        <v>282</v>
      </c>
      <c r="B5109" s="26" t="s">
        <v>128</v>
      </c>
      <c r="C5109" s="27">
        <v>250076.56</v>
      </c>
      <c r="D5109" s="28">
        <v>45519</v>
      </c>
      <c r="E51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10" spans="1:5" ht="17.5" x14ac:dyDescent="0.35">
      <c r="A5110" s="25" t="s">
        <v>282</v>
      </c>
      <c r="B5110" s="26" t="s">
        <v>129</v>
      </c>
      <c r="C5110" s="27">
        <v>13418.93</v>
      </c>
      <c r="D5110" s="28">
        <v>45961</v>
      </c>
      <c r="E51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11" spans="1:5" ht="17.5" x14ac:dyDescent="0.35">
      <c r="A5111" s="25" t="s">
        <v>282</v>
      </c>
      <c r="B5111" s="26" t="s">
        <v>130</v>
      </c>
      <c r="C5111" s="27">
        <v>3361.24</v>
      </c>
      <c r="D5111" s="28">
        <v>45961</v>
      </c>
      <c r="E51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12" spans="1:5" ht="17.5" x14ac:dyDescent="0.35">
      <c r="A5112" s="25" t="s">
        <v>283</v>
      </c>
      <c r="B5112" s="26" t="s">
        <v>76</v>
      </c>
      <c r="C5112" s="27">
        <v>2644.7</v>
      </c>
      <c r="D5112" s="28">
        <v>45519</v>
      </c>
      <c r="E51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13" spans="1:5" ht="17.5" x14ac:dyDescent="0.35">
      <c r="A5113" s="25" t="s">
        <v>283</v>
      </c>
      <c r="B5113" s="26" t="s">
        <v>78</v>
      </c>
      <c r="C5113" s="27">
        <v>2557.52</v>
      </c>
      <c r="D5113" s="28">
        <v>45519</v>
      </c>
      <c r="E51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14" spans="1:5" ht="17.5" x14ac:dyDescent="0.35">
      <c r="A5114" s="25" t="s">
        <v>283</v>
      </c>
      <c r="B5114" s="26" t="s">
        <v>80</v>
      </c>
      <c r="C5114" s="27">
        <v>2557.52</v>
      </c>
      <c r="D5114" s="28">
        <v>45877</v>
      </c>
      <c r="E51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15" spans="1:5" ht="17.5" x14ac:dyDescent="0.35">
      <c r="A5115" s="25" t="s">
        <v>283</v>
      </c>
      <c r="B5115" s="26" t="s">
        <v>82</v>
      </c>
      <c r="C5115" s="27">
        <v>3022.94</v>
      </c>
      <c r="D5115" s="28">
        <v>45519</v>
      </c>
      <c r="E51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16" spans="1:5" ht="17.5" x14ac:dyDescent="0.35">
      <c r="A5116" s="25" t="s">
        <v>283</v>
      </c>
      <c r="B5116" s="26" t="s">
        <v>84</v>
      </c>
      <c r="C5116" s="27">
        <v>2369.81</v>
      </c>
      <c r="D5116" s="28">
        <v>45519</v>
      </c>
      <c r="E51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17" spans="1:5" ht="17.5" x14ac:dyDescent="0.35">
      <c r="A5117" s="25" t="s">
        <v>283</v>
      </c>
      <c r="B5117" s="26" t="s">
        <v>86</v>
      </c>
      <c r="C5117" s="27">
        <v>4735.8599999999997</v>
      </c>
      <c r="D5117" s="28">
        <v>45877</v>
      </c>
      <c r="E51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18" spans="1:5" ht="17.5" x14ac:dyDescent="0.35">
      <c r="A5118" s="25" t="s">
        <v>283</v>
      </c>
      <c r="B5118" s="26" t="s">
        <v>70</v>
      </c>
      <c r="C5118" s="27">
        <v>7074.32</v>
      </c>
      <c r="D5118" s="28">
        <v>44880</v>
      </c>
      <c r="E51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119" spans="1:5" ht="17.5" x14ac:dyDescent="0.35">
      <c r="A5119" s="25" t="s">
        <v>283</v>
      </c>
      <c r="B5119" s="26" t="s">
        <v>71</v>
      </c>
      <c r="C5119" s="27">
        <v>7434.76</v>
      </c>
      <c r="D5119" s="28">
        <v>44925</v>
      </c>
      <c r="E51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120" spans="1:5" ht="17.5" x14ac:dyDescent="0.35">
      <c r="A5120" s="25" t="s">
        <v>283</v>
      </c>
      <c r="B5120" s="26" t="s">
        <v>72</v>
      </c>
      <c r="C5120" s="27">
        <v>6265.1</v>
      </c>
      <c r="D5120" s="28">
        <v>45140</v>
      </c>
      <c r="E51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121" spans="1:5" ht="17.5" x14ac:dyDescent="0.35">
      <c r="A5121" s="25" t="s">
        <v>283</v>
      </c>
      <c r="B5121" s="26" t="s">
        <v>73</v>
      </c>
      <c r="C5121" s="27">
        <v>7924.29</v>
      </c>
      <c r="D5121" s="28">
        <v>45504</v>
      </c>
      <c r="E51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22" spans="1:5" ht="17.5" x14ac:dyDescent="0.35">
      <c r="A5122" s="25" t="s">
        <v>283</v>
      </c>
      <c r="B5122" s="26" t="s">
        <v>93</v>
      </c>
      <c r="C5122" s="27">
        <v>7924.29</v>
      </c>
      <c r="D5122" s="28">
        <v>45877</v>
      </c>
      <c r="E51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23" spans="1:5" ht="17.5" x14ac:dyDescent="0.35">
      <c r="A5123" s="25" t="s">
        <v>283</v>
      </c>
      <c r="B5123" s="26" t="s">
        <v>74</v>
      </c>
      <c r="C5123" s="27">
        <v>3519.58</v>
      </c>
      <c r="D5123" s="28">
        <v>45412</v>
      </c>
      <c r="E51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124" spans="1:5" ht="17.5" x14ac:dyDescent="0.35">
      <c r="A5124" s="25" t="s">
        <v>283</v>
      </c>
      <c r="B5124" s="26" t="s">
        <v>96</v>
      </c>
      <c r="C5124" s="27">
        <v>2518.5</v>
      </c>
      <c r="D5124" s="28">
        <v>44985</v>
      </c>
      <c r="E51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125" spans="1:5" ht="17.5" x14ac:dyDescent="0.35">
      <c r="A5125" s="25" t="s">
        <v>283</v>
      </c>
      <c r="B5125" s="26" t="s">
        <v>98</v>
      </c>
      <c r="C5125" s="27">
        <v>5875.72</v>
      </c>
      <c r="D5125" s="28">
        <v>44985</v>
      </c>
      <c r="E51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126" spans="1:5" ht="17.5" x14ac:dyDescent="0.35">
      <c r="A5126" s="25" t="s">
        <v>283</v>
      </c>
      <c r="B5126" s="26" t="s">
        <v>100</v>
      </c>
      <c r="C5126" s="27">
        <v>4420.63</v>
      </c>
      <c r="D5126" s="28">
        <v>45127</v>
      </c>
      <c r="E51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127" spans="1:5" ht="17.5" x14ac:dyDescent="0.35">
      <c r="A5127" s="25" t="s">
        <v>283</v>
      </c>
      <c r="B5127" s="26" t="s">
        <v>102</v>
      </c>
      <c r="C5127" s="27">
        <v>6926.55</v>
      </c>
      <c r="D5127" s="28">
        <v>45488</v>
      </c>
      <c r="E51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28" spans="1:5" ht="17.5" x14ac:dyDescent="0.35">
      <c r="A5128" s="25" t="s">
        <v>283</v>
      </c>
      <c r="B5128" s="26" t="s">
        <v>104</v>
      </c>
      <c r="C5128" s="27">
        <v>7664</v>
      </c>
      <c r="D5128" s="28">
        <v>45853</v>
      </c>
      <c r="E51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29" spans="1:5" ht="17.5" x14ac:dyDescent="0.35">
      <c r="A5129" s="25" t="s">
        <v>283</v>
      </c>
      <c r="B5129" s="26" t="s">
        <v>106</v>
      </c>
      <c r="C5129" s="27">
        <v>999.66</v>
      </c>
      <c r="D5129" s="28">
        <v>45853</v>
      </c>
      <c r="E51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30" spans="1:5" ht="17.5" x14ac:dyDescent="0.35">
      <c r="A5130" s="25" t="s">
        <v>283</v>
      </c>
      <c r="B5130" s="26" t="s">
        <v>108</v>
      </c>
      <c r="C5130" s="27">
        <v>950.98</v>
      </c>
      <c r="D5130" s="28">
        <v>45853</v>
      </c>
      <c r="E51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31" spans="1:5" ht="17.5" x14ac:dyDescent="0.35">
      <c r="A5131" s="25" t="s">
        <v>283</v>
      </c>
      <c r="B5131" s="26" t="s">
        <v>110</v>
      </c>
      <c r="C5131" s="27">
        <v>999.66</v>
      </c>
      <c r="D5131" s="28">
        <v>46142</v>
      </c>
      <c r="E51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32" spans="1:5" ht="17.5" x14ac:dyDescent="0.35">
      <c r="A5132" s="25" t="s">
        <v>283</v>
      </c>
      <c r="B5132" s="26" t="s">
        <v>112</v>
      </c>
      <c r="C5132" s="27">
        <v>1909.19</v>
      </c>
      <c r="D5132" s="28">
        <v>45541</v>
      </c>
      <c r="E51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33" spans="1:5" ht="17.5" x14ac:dyDescent="0.35">
      <c r="A5133" s="25" t="s">
        <v>283</v>
      </c>
      <c r="B5133" s="26" t="s">
        <v>113</v>
      </c>
      <c r="C5133" s="27">
        <v>2402.33</v>
      </c>
      <c r="D5133" s="28">
        <v>45519</v>
      </c>
      <c r="E51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34" spans="1:5" ht="17.5" x14ac:dyDescent="0.35">
      <c r="A5134" s="25" t="s">
        <v>283</v>
      </c>
      <c r="B5134" s="26" t="s">
        <v>115</v>
      </c>
      <c r="C5134" s="27">
        <v>2329.11</v>
      </c>
      <c r="D5134" s="28">
        <v>45519</v>
      </c>
      <c r="E51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35" spans="1:5" ht="17.5" x14ac:dyDescent="0.35">
      <c r="A5135" s="25" t="s">
        <v>283</v>
      </c>
      <c r="B5135" s="26" t="s">
        <v>117</v>
      </c>
      <c r="C5135" s="27">
        <v>2329.11</v>
      </c>
      <c r="D5135" s="28">
        <v>45877</v>
      </c>
      <c r="E51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36" spans="1:5" ht="17.5" x14ac:dyDescent="0.35">
      <c r="A5136" s="25" t="s">
        <v>283</v>
      </c>
      <c r="B5136" s="26" t="s">
        <v>119</v>
      </c>
      <c r="C5136" s="27">
        <v>3546.6</v>
      </c>
      <c r="D5136" s="28">
        <v>45519</v>
      </c>
      <c r="E51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37" spans="1:5" ht="17.5" x14ac:dyDescent="0.35">
      <c r="A5137" s="25" t="s">
        <v>283</v>
      </c>
      <c r="B5137" s="26" t="s">
        <v>121</v>
      </c>
      <c r="C5137" s="27">
        <v>2340.9899999999998</v>
      </c>
      <c r="D5137" s="28">
        <v>45519</v>
      </c>
      <c r="E51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38" spans="1:5" ht="17.5" x14ac:dyDescent="0.35">
      <c r="A5138" s="25" t="s">
        <v>283</v>
      </c>
      <c r="B5138" s="26" t="s">
        <v>123</v>
      </c>
      <c r="C5138" s="27">
        <v>2340.9899999999998</v>
      </c>
      <c r="D5138" s="28">
        <v>45762</v>
      </c>
      <c r="E51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39" spans="1:5" ht="17.5" x14ac:dyDescent="0.35">
      <c r="A5139" s="25" t="s">
        <v>283</v>
      </c>
      <c r="B5139" s="26" t="s">
        <v>125</v>
      </c>
      <c r="C5139" s="27">
        <v>2340.9899999999998</v>
      </c>
      <c r="D5139" s="28">
        <v>46142</v>
      </c>
      <c r="E51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40" spans="1:5" ht="17.5" x14ac:dyDescent="0.35">
      <c r="A5140" s="25" t="s">
        <v>283</v>
      </c>
      <c r="B5140" s="26" t="s">
        <v>127</v>
      </c>
      <c r="C5140" s="27">
        <v>22261.83</v>
      </c>
      <c r="D5140" s="28">
        <v>45519</v>
      </c>
      <c r="E51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41" spans="1:5" ht="17.5" x14ac:dyDescent="0.35">
      <c r="A5141" s="25" t="s">
        <v>283</v>
      </c>
      <c r="B5141" s="26" t="s">
        <v>129</v>
      </c>
      <c r="C5141" s="27">
        <v>299.22000000000003</v>
      </c>
      <c r="D5141" s="28">
        <v>45961</v>
      </c>
      <c r="E51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42" spans="1:5" ht="17.5" x14ac:dyDescent="0.35">
      <c r="A5142" s="25" t="s">
        <v>284</v>
      </c>
      <c r="B5142" s="26" t="s">
        <v>76</v>
      </c>
      <c r="C5142" s="27">
        <v>2937.68</v>
      </c>
      <c r="D5142" s="28">
        <v>45519</v>
      </c>
      <c r="E51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43" spans="1:5" ht="17.5" x14ac:dyDescent="0.35">
      <c r="A5143" s="25" t="s">
        <v>284</v>
      </c>
      <c r="B5143" s="26" t="s">
        <v>78</v>
      </c>
      <c r="C5143" s="27">
        <v>2840.85</v>
      </c>
      <c r="D5143" s="28">
        <v>45519</v>
      </c>
      <c r="E51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44" spans="1:5" ht="17.5" x14ac:dyDescent="0.35">
      <c r="A5144" s="25" t="s">
        <v>284</v>
      </c>
      <c r="B5144" s="26" t="s">
        <v>80</v>
      </c>
      <c r="C5144" s="27">
        <v>2840.85</v>
      </c>
      <c r="D5144" s="28">
        <v>45877</v>
      </c>
      <c r="E51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45" spans="1:5" ht="17.5" x14ac:dyDescent="0.35">
      <c r="A5145" s="25" t="s">
        <v>284</v>
      </c>
      <c r="B5145" s="26" t="s">
        <v>82</v>
      </c>
      <c r="C5145" s="27">
        <v>3357.82</v>
      </c>
      <c r="D5145" s="28">
        <v>45519</v>
      </c>
      <c r="E51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46" spans="1:5" ht="17.5" x14ac:dyDescent="0.35">
      <c r="A5146" s="25" t="s">
        <v>284</v>
      </c>
      <c r="B5146" s="26" t="s">
        <v>84</v>
      </c>
      <c r="C5146" s="27">
        <v>2632.33</v>
      </c>
      <c r="D5146" s="28">
        <v>45519</v>
      </c>
      <c r="E51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47" spans="1:5" ht="17.5" x14ac:dyDescent="0.35">
      <c r="A5147" s="25" t="s">
        <v>284</v>
      </c>
      <c r="B5147" s="26" t="s">
        <v>86</v>
      </c>
      <c r="C5147" s="27">
        <v>5260.5</v>
      </c>
      <c r="D5147" s="28">
        <v>45877</v>
      </c>
      <c r="E51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48" spans="1:5" ht="17.5" x14ac:dyDescent="0.35">
      <c r="A5148" s="25" t="s">
        <v>284</v>
      </c>
      <c r="B5148" s="26" t="s">
        <v>70</v>
      </c>
      <c r="C5148" s="27">
        <v>7858.01</v>
      </c>
      <c r="D5148" s="28">
        <v>44880</v>
      </c>
      <c r="E51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149" spans="1:5" ht="17.5" x14ac:dyDescent="0.35">
      <c r="A5149" s="25" t="s">
        <v>284</v>
      </c>
      <c r="B5149" s="26" t="s">
        <v>71</v>
      </c>
      <c r="C5149" s="27">
        <v>8258.39</v>
      </c>
      <c r="D5149" s="28">
        <v>44925</v>
      </c>
      <c r="E51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150" spans="1:5" ht="17.5" x14ac:dyDescent="0.35">
      <c r="A5150" s="25" t="s">
        <v>284</v>
      </c>
      <c r="B5150" s="26" t="s">
        <v>72</v>
      </c>
      <c r="C5150" s="27">
        <v>6959.15</v>
      </c>
      <c r="D5150" s="28">
        <v>45140</v>
      </c>
      <c r="E51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151" spans="1:5" ht="17.5" x14ac:dyDescent="0.35">
      <c r="A5151" s="25" t="s">
        <v>284</v>
      </c>
      <c r="B5151" s="26" t="s">
        <v>73</v>
      </c>
      <c r="C5151" s="27">
        <v>8802.14</v>
      </c>
      <c r="D5151" s="28">
        <v>45504</v>
      </c>
      <c r="E51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52" spans="1:5" ht="17.5" x14ac:dyDescent="0.35">
      <c r="A5152" s="25" t="s">
        <v>284</v>
      </c>
      <c r="B5152" s="26" t="s">
        <v>93</v>
      </c>
      <c r="C5152" s="27">
        <v>8802.14</v>
      </c>
      <c r="D5152" s="28">
        <v>45877</v>
      </c>
      <c r="E51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53" spans="1:5" ht="17.5" x14ac:dyDescent="0.35">
      <c r="A5153" s="25" t="s">
        <v>284</v>
      </c>
      <c r="B5153" s="26" t="s">
        <v>74</v>
      </c>
      <c r="C5153" s="27">
        <v>3909.48</v>
      </c>
      <c r="D5153" s="28">
        <v>45412</v>
      </c>
      <c r="E51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154" spans="1:5" ht="17.5" x14ac:dyDescent="0.35">
      <c r="A5154" s="25" t="s">
        <v>284</v>
      </c>
      <c r="B5154" s="26" t="s">
        <v>96</v>
      </c>
      <c r="C5154" s="27">
        <v>2797.5</v>
      </c>
      <c r="D5154" s="28">
        <v>44985</v>
      </c>
      <c r="E51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155" spans="1:5" ht="17.5" x14ac:dyDescent="0.35">
      <c r="A5155" s="25" t="s">
        <v>284</v>
      </c>
      <c r="B5155" s="26" t="s">
        <v>98</v>
      </c>
      <c r="C5155" s="27">
        <v>6526.63</v>
      </c>
      <c r="D5155" s="28">
        <v>44985</v>
      </c>
      <c r="E51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156" spans="1:5" ht="17.5" x14ac:dyDescent="0.35">
      <c r="A5156" s="25" t="s">
        <v>284</v>
      </c>
      <c r="B5156" s="26" t="s">
        <v>100</v>
      </c>
      <c r="C5156" s="27">
        <v>4910.34</v>
      </c>
      <c r="D5156" s="28">
        <v>45127</v>
      </c>
      <c r="E51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157" spans="1:5" ht="17.5" x14ac:dyDescent="0.35">
      <c r="A5157" s="25" t="s">
        <v>284</v>
      </c>
      <c r="B5157" s="26" t="s">
        <v>102</v>
      </c>
      <c r="C5157" s="27">
        <v>7693.87</v>
      </c>
      <c r="D5157" s="28">
        <v>45488</v>
      </c>
      <c r="E51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58" spans="1:5" ht="17.5" x14ac:dyDescent="0.35">
      <c r="A5158" s="25" t="s">
        <v>284</v>
      </c>
      <c r="B5158" s="26" t="s">
        <v>104</v>
      </c>
      <c r="C5158" s="27">
        <v>8513.02</v>
      </c>
      <c r="D5158" s="28">
        <v>45853</v>
      </c>
      <c r="E51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59" spans="1:5" ht="17.5" x14ac:dyDescent="0.35">
      <c r="A5159" s="25" t="s">
        <v>284</v>
      </c>
      <c r="B5159" s="26" t="s">
        <v>106</v>
      </c>
      <c r="C5159" s="27">
        <v>1110.4000000000001</v>
      </c>
      <c r="D5159" s="28">
        <v>45853</v>
      </c>
      <c r="E51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60" spans="1:5" ht="17.5" x14ac:dyDescent="0.35">
      <c r="A5160" s="25" t="s">
        <v>284</v>
      </c>
      <c r="B5160" s="26" t="s">
        <v>108</v>
      </c>
      <c r="C5160" s="27">
        <v>1056.33</v>
      </c>
      <c r="D5160" s="28">
        <v>45853</v>
      </c>
      <c r="E51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61" spans="1:5" ht="17.5" x14ac:dyDescent="0.35">
      <c r="A5161" s="25" t="s">
        <v>284</v>
      </c>
      <c r="B5161" s="26" t="s">
        <v>110</v>
      </c>
      <c r="C5161" s="27">
        <v>1110.4000000000001</v>
      </c>
      <c r="D5161" s="28">
        <v>46142</v>
      </c>
      <c r="E51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62" spans="1:5" ht="17.5" x14ac:dyDescent="0.35">
      <c r="A5162" s="25" t="s">
        <v>284</v>
      </c>
      <c r="B5162" s="26" t="s">
        <v>112</v>
      </c>
      <c r="C5162" s="27">
        <v>2120.69</v>
      </c>
      <c r="D5162" s="28">
        <v>45541</v>
      </c>
      <c r="E51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63" spans="1:5" ht="17.5" x14ac:dyDescent="0.35">
      <c r="A5163" s="25" t="s">
        <v>284</v>
      </c>
      <c r="B5163" s="26" t="s">
        <v>113</v>
      </c>
      <c r="C5163" s="27">
        <v>2668.46</v>
      </c>
      <c r="D5163" s="28">
        <v>45519</v>
      </c>
      <c r="E51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64" spans="1:5" ht="17.5" x14ac:dyDescent="0.35">
      <c r="A5164" s="25" t="s">
        <v>284</v>
      </c>
      <c r="B5164" s="26" t="s">
        <v>115</v>
      </c>
      <c r="C5164" s="27">
        <v>2587.13</v>
      </c>
      <c r="D5164" s="28">
        <v>45519</v>
      </c>
      <c r="E51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65" spans="1:5" ht="17.5" x14ac:dyDescent="0.35">
      <c r="A5165" s="25" t="s">
        <v>284</v>
      </c>
      <c r="B5165" s="26" t="s">
        <v>117</v>
      </c>
      <c r="C5165" s="27">
        <v>2587.13</v>
      </c>
      <c r="D5165" s="28">
        <v>45877</v>
      </c>
      <c r="E51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66" spans="1:5" ht="17.5" x14ac:dyDescent="0.35">
      <c r="A5166" s="25" t="s">
        <v>284</v>
      </c>
      <c r="B5166" s="26" t="s">
        <v>119</v>
      </c>
      <c r="C5166" s="27">
        <v>3939.49</v>
      </c>
      <c r="D5166" s="28">
        <v>45519</v>
      </c>
      <c r="E51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67" spans="1:5" ht="17.5" x14ac:dyDescent="0.35">
      <c r="A5167" s="25" t="s">
        <v>284</v>
      </c>
      <c r="B5167" s="26" t="s">
        <v>121</v>
      </c>
      <c r="C5167" s="27">
        <v>2600.33</v>
      </c>
      <c r="D5167" s="28">
        <v>45519</v>
      </c>
      <c r="E51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68" spans="1:5" ht="17.5" x14ac:dyDescent="0.35">
      <c r="A5168" s="25" t="s">
        <v>284</v>
      </c>
      <c r="B5168" s="26" t="s">
        <v>123</v>
      </c>
      <c r="C5168" s="27">
        <v>2600.33</v>
      </c>
      <c r="D5168" s="28">
        <v>45762</v>
      </c>
      <c r="E51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69" spans="1:5" ht="17.5" x14ac:dyDescent="0.35">
      <c r="A5169" s="25" t="s">
        <v>284</v>
      </c>
      <c r="B5169" s="26" t="s">
        <v>125</v>
      </c>
      <c r="C5169" s="27">
        <v>2600.33</v>
      </c>
      <c r="D5169" s="28">
        <v>46142</v>
      </c>
      <c r="E51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70" spans="1:5" ht="17.5" x14ac:dyDescent="0.35">
      <c r="A5170" s="25" t="s">
        <v>284</v>
      </c>
      <c r="B5170" s="26" t="s">
        <v>127</v>
      </c>
      <c r="C5170" s="27">
        <v>24728</v>
      </c>
      <c r="D5170" s="28">
        <v>45519</v>
      </c>
      <c r="E51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71" spans="1:5" ht="17.5" x14ac:dyDescent="0.35">
      <c r="A5171" s="25" t="s">
        <v>284</v>
      </c>
      <c r="B5171" s="26" t="s">
        <v>129</v>
      </c>
      <c r="C5171" s="27">
        <v>332.37</v>
      </c>
      <c r="D5171" s="28">
        <v>45961</v>
      </c>
      <c r="E51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72" spans="1:5" ht="17.5" x14ac:dyDescent="0.35">
      <c r="A5172" s="25" t="s">
        <v>285</v>
      </c>
      <c r="B5172" s="26" t="s">
        <v>76</v>
      </c>
      <c r="C5172" s="27">
        <v>44698.86</v>
      </c>
      <c r="D5172" s="28">
        <v>45519</v>
      </c>
      <c r="E51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73" spans="1:5" ht="17.5" x14ac:dyDescent="0.35">
      <c r="A5173" s="25" t="s">
        <v>285</v>
      </c>
      <c r="B5173" s="26" t="s">
        <v>78</v>
      </c>
      <c r="C5173" s="27">
        <v>43225.38</v>
      </c>
      <c r="D5173" s="28">
        <v>45519</v>
      </c>
      <c r="E51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74" spans="1:5" ht="17.5" x14ac:dyDescent="0.35">
      <c r="A5174" s="25" t="s">
        <v>285</v>
      </c>
      <c r="B5174" s="26" t="s">
        <v>80</v>
      </c>
      <c r="C5174" s="27">
        <v>43225.38</v>
      </c>
      <c r="D5174" s="28">
        <v>45877</v>
      </c>
      <c r="E51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75" spans="1:5" ht="17.5" x14ac:dyDescent="0.35">
      <c r="A5175" s="25" t="s">
        <v>285</v>
      </c>
      <c r="B5175" s="26" t="s">
        <v>82</v>
      </c>
      <c r="C5175" s="27">
        <v>51091.5</v>
      </c>
      <c r="D5175" s="28">
        <v>45519</v>
      </c>
      <c r="E51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76" spans="1:5" ht="17.5" x14ac:dyDescent="0.35">
      <c r="A5176" s="25" t="s">
        <v>285</v>
      </c>
      <c r="B5176" s="26" t="s">
        <v>84</v>
      </c>
      <c r="C5176" s="27">
        <v>40052.75</v>
      </c>
      <c r="D5176" s="28">
        <v>45519</v>
      </c>
      <c r="E51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77" spans="1:5" ht="17.5" x14ac:dyDescent="0.35">
      <c r="A5177" s="25" t="s">
        <v>285</v>
      </c>
      <c r="B5177" s="26" t="s">
        <v>86</v>
      </c>
      <c r="C5177" s="27">
        <v>80042.03</v>
      </c>
      <c r="D5177" s="28">
        <v>45877</v>
      </c>
      <c r="E51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78" spans="1:5" ht="17.5" x14ac:dyDescent="0.35">
      <c r="A5178" s="25" t="s">
        <v>285</v>
      </c>
      <c r="B5178" s="26" t="s">
        <v>70</v>
      </c>
      <c r="C5178" s="27">
        <v>119564.95</v>
      </c>
      <c r="D5178" s="28">
        <v>44880</v>
      </c>
      <c r="E51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179" spans="1:5" ht="17.5" x14ac:dyDescent="0.35">
      <c r="A5179" s="25" t="s">
        <v>285</v>
      </c>
      <c r="B5179" s="26" t="s">
        <v>71</v>
      </c>
      <c r="C5179" s="27">
        <v>125656.94</v>
      </c>
      <c r="D5179" s="28">
        <v>44925</v>
      </c>
      <c r="E51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180" spans="1:5" ht="17.5" x14ac:dyDescent="0.35">
      <c r="A5180" s="25" t="s">
        <v>285</v>
      </c>
      <c r="B5180" s="26" t="s">
        <v>72</v>
      </c>
      <c r="C5180" s="27">
        <v>105888.11</v>
      </c>
      <c r="D5180" s="28">
        <v>45139</v>
      </c>
      <c r="E51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181" spans="1:5" ht="17.5" x14ac:dyDescent="0.35">
      <c r="A5181" s="25" t="s">
        <v>285</v>
      </c>
      <c r="B5181" s="26" t="s">
        <v>73</v>
      </c>
      <c r="C5181" s="27">
        <v>133930.51</v>
      </c>
      <c r="D5181" s="28">
        <v>45504</v>
      </c>
      <c r="E51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82" spans="1:5" ht="17.5" x14ac:dyDescent="0.35">
      <c r="A5182" s="25" t="s">
        <v>285</v>
      </c>
      <c r="B5182" s="26" t="s">
        <v>93</v>
      </c>
      <c r="C5182" s="27">
        <v>133930.51</v>
      </c>
      <c r="D5182" s="28">
        <v>45877</v>
      </c>
      <c r="E51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83" spans="1:5" ht="17.5" x14ac:dyDescent="0.35">
      <c r="A5183" s="25" t="s">
        <v>285</v>
      </c>
      <c r="B5183" s="26" t="s">
        <v>74</v>
      </c>
      <c r="C5183" s="27">
        <v>59485.35</v>
      </c>
      <c r="D5183" s="28">
        <v>45412</v>
      </c>
      <c r="E51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184" spans="1:5" ht="17.5" x14ac:dyDescent="0.35">
      <c r="A5184" s="25" t="s">
        <v>285</v>
      </c>
      <c r="B5184" s="26" t="s">
        <v>96</v>
      </c>
      <c r="C5184" s="27">
        <v>42565.89</v>
      </c>
      <c r="D5184" s="28">
        <v>44987</v>
      </c>
      <c r="E51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185" spans="1:5" ht="17.5" x14ac:dyDescent="0.35">
      <c r="A5185" s="25" t="s">
        <v>285</v>
      </c>
      <c r="B5185" s="26" t="s">
        <v>98</v>
      </c>
      <c r="C5185" s="27">
        <v>99307.09</v>
      </c>
      <c r="D5185" s="28">
        <v>44987</v>
      </c>
      <c r="E51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186" spans="1:5" ht="17.5" x14ac:dyDescent="0.35">
      <c r="A5186" s="25" t="s">
        <v>285</v>
      </c>
      <c r="B5186" s="26" t="s">
        <v>100</v>
      </c>
      <c r="C5186" s="27">
        <v>74714.19</v>
      </c>
      <c r="D5186" s="28">
        <v>45127</v>
      </c>
      <c r="E51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187" spans="1:5" ht="17.5" x14ac:dyDescent="0.35">
      <c r="A5187" s="25" t="s">
        <v>285</v>
      </c>
      <c r="B5187" s="26" t="s">
        <v>102</v>
      </c>
      <c r="C5187" s="27">
        <v>117067.44</v>
      </c>
      <c r="D5187" s="28">
        <v>45488</v>
      </c>
      <c r="E51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88" spans="1:5" ht="17.5" x14ac:dyDescent="0.35">
      <c r="A5188" s="25" t="s">
        <v>285</v>
      </c>
      <c r="B5188" s="26" t="s">
        <v>104</v>
      </c>
      <c r="C5188" s="27">
        <v>129531.3</v>
      </c>
      <c r="D5188" s="28">
        <v>45853</v>
      </c>
      <c r="E51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89" spans="1:5" ht="17.5" x14ac:dyDescent="0.35">
      <c r="A5189" s="25" t="s">
        <v>285</v>
      </c>
      <c r="B5189" s="26" t="s">
        <v>106</v>
      </c>
      <c r="C5189" s="27">
        <v>16895.439999999999</v>
      </c>
      <c r="D5189" s="28">
        <v>45853</v>
      </c>
      <c r="E51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90" spans="1:5" ht="17.5" x14ac:dyDescent="0.35">
      <c r="A5190" s="25" t="s">
        <v>285</v>
      </c>
      <c r="B5190" s="26" t="s">
        <v>108</v>
      </c>
      <c r="C5190" s="27">
        <v>16072.72</v>
      </c>
      <c r="D5190" s="28">
        <v>45853</v>
      </c>
      <c r="E51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91" spans="1:5" ht="17.5" x14ac:dyDescent="0.35">
      <c r="A5191" s="25" t="s">
        <v>285</v>
      </c>
      <c r="B5191" s="26" t="s">
        <v>110</v>
      </c>
      <c r="C5191" s="27">
        <v>16895.439999999999</v>
      </c>
      <c r="D5191" s="28">
        <v>46142</v>
      </c>
      <c r="E51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92" spans="1:5" ht="17.5" x14ac:dyDescent="0.35">
      <c r="A5192" s="25" t="s">
        <v>285</v>
      </c>
      <c r="B5192" s="26" t="s">
        <v>112</v>
      </c>
      <c r="C5192" s="27">
        <v>32267.8</v>
      </c>
      <c r="D5192" s="28">
        <v>45546</v>
      </c>
      <c r="E51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93" spans="1:5" ht="17.5" x14ac:dyDescent="0.35">
      <c r="A5193" s="25" t="s">
        <v>285</v>
      </c>
      <c r="B5193" s="26" t="s">
        <v>113</v>
      </c>
      <c r="C5193" s="27">
        <v>40602.379999999997</v>
      </c>
      <c r="D5193" s="28">
        <v>45519</v>
      </c>
      <c r="E51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94" spans="1:5" ht="17.5" x14ac:dyDescent="0.35">
      <c r="A5194" s="25" t="s">
        <v>285</v>
      </c>
      <c r="B5194" s="26" t="s">
        <v>115</v>
      </c>
      <c r="C5194" s="27">
        <v>39364.94</v>
      </c>
      <c r="D5194" s="28">
        <v>45519</v>
      </c>
      <c r="E51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95" spans="1:5" ht="17.5" x14ac:dyDescent="0.35">
      <c r="A5195" s="25" t="s">
        <v>285</v>
      </c>
      <c r="B5195" s="26" t="s">
        <v>117</v>
      </c>
      <c r="C5195" s="27">
        <v>39364.94</v>
      </c>
      <c r="D5195" s="28">
        <v>45877</v>
      </c>
      <c r="E51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196" spans="1:5" ht="17.5" x14ac:dyDescent="0.35">
      <c r="A5196" s="25" t="s">
        <v>285</v>
      </c>
      <c r="B5196" s="26" t="s">
        <v>119</v>
      </c>
      <c r="C5196" s="27">
        <v>59942.05</v>
      </c>
      <c r="D5196" s="28">
        <v>45519</v>
      </c>
      <c r="E51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97" spans="1:5" ht="17.5" x14ac:dyDescent="0.35">
      <c r="A5197" s="25" t="s">
        <v>285</v>
      </c>
      <c r="B5197" s="26" t="s">
        <v>121</v>
      </c>
      <c r="C5197" s="27">
        <v>39565.760000000002</v>
      </c>
      <c r="D5197" s="28">
        <v>45519</v>
      </c>
      <c r="E51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98" spans="1:5" ht="17.5" x14ac:dyDescent="0.35">
      <c r="A5198" s="25" t="s">
        <v>285</v>
      </c>
      <c r="B5198" s="26" t="s">
        <v>123</v>
      </c>
      <c r="C5198" s="27">
        <v>39565.760000000002</v>
      </c>
      <c r="D5198" s="28">
        <v>45762</v>
      </c>
      <c r="E51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199" spans="1:5" ht="17.5" x14ac:dyDescent="0.35">
      <c r="A5199" s="25" t="s">
        <v>285</v>
      </c>
      <c r="B5199" s="26" t="s">
        <v>125</v>
      </c>
      <c r="C5199" s="27">
        <v>39565.760000000002</v>
      </c>
      <c r="D5199" s="28">
        <v>46142</v>
      </c>
      <c r="E51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00" spans="1:5" ht="17.5" x14ac:dyDescent="0.35">
      <c r="A5200" s="25" t="s">
        <v>285</v>
      </c>
      <c r="B5200" s="26" t="s">
        <v>127</v>
      </c>
      <c r="C5200" s="27">
        <v>376253.21</v>
      </c>
      <c r="D5200" s="28">
        <v>45519</v>
      </c>
      <c r="E52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01" spans="1:5" ht="17.5" x14ac:dyDescent="0.35">
      <c r="A5201" s="25" t="s">
        <v>285</v>
      </c>
      <c r="B5201" s="26" t="s">
        <v>129</v>
      </c>
      <c r="C5201" s="27">
        <v>5057.17</v>
      </c>
      <c r="D5201" s="28">
        <v>45961</v>
      </c>
      <c r="E52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02" spans="1:5" ht="17.5" x14ac:dyDescent="0.35">
      <c r="A5202" s="25" t="s">
        <v>286</v>
      </c>
      <c r="B5202" s="26" t="s">
        <v>76</v>
      </c>
      <c r="C5202" s="27">
        <v>13428.48</v>
      </c>
      <c r="D5202" s="28">
        <v>45519</v>
      </c>
      <c r="E52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03" spans="1:5" ht="17.5" x14ac:dyDescent="0.35">
      <c r="A5203" s="25" t="s">
        <v>286</v>
      </c>
      <c r="B5203" s="26" t="s">
        <v>77</v>
      </c>
      <c r="C5203" s="27">
        <v>3655.47</v>
      </c>
      <c r="D5203" s="28">
        <v>45519</v>
      </c>
      <c r="E52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04" spans="1:5" ht="17.5" x14ac:dyDescent="0.35">
      <c r="A5204" s="25" t="s">
        <v>286</v>
      </c>
      <c r="B5204" s="26" t="s">
        <v>78</v>
      </c>
      <c r="C5204" s="27">
        <v>12985.81</v>
      </c>
      <c r="D5204" s="28">
        <v>45519</v>
      </c>
      <c r="E52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05" spans="1:5" ht="17.5" x14ac:dyDescent="0.35">
      <c r="A5205" s="25" t="s">
        <v>286</v>
      </c>
      <c r="B5205" s="26" t="s">
        <v>79</v>
      </c>
      <c r="C5205" s="27">
        <v>3534.97</v>
      </c>
      <c r="D5205" s="28">
        <v>45519</v>
      </c>
      <c r="E52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06" spans="1:5" ht="17.5" x14ac:dyDescent="0.35">
      <c r="A5206" s="25" t="s">
        <v>286</v>
      </c>
      <c r="B5206" s="26" t="s">
        <v>80</v>
      </c>
      <c r="C5206" s="27">
        <v>12985.81</v>
      </c>
      <c r="D5206" s="28">
        <v>45877</v>
      </c>
      <c r="E52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07" spans="1:5" ht="17.5" x14ac:dyDescent="0.35">
      <c r="A5207" s="25" t="s">
        <v>286</v>
      </c>
      <c r="B5207" s="26" t="s">
        <v>81</v>
      </c>
      <c r="C5207" s="27">
        <v>3534.97</v>
      </c>
      <c r="D5207" s="28">
        <v>45877</v>
      </c>
      <c r="E52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08" spans="1:5" ht="17.5" x14ac:dyDescent="0.35">
      <c r="A5208" s="25" t="s">
        <v>286</v>
      </c>
      <c r="B5208" s="26" t="s">
        <v>82</v>
      </c>
      <c r="C5208" s="27">
        <v>15348.96</v>
      </c>
      <c r="D5208" s="28">
        <v>45519</v>
      </c>
      <c r="E52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09" spans="1:5" ht="17.5" x14ac:dyDescent="0.35">
      <c r="A5209" s="25" t="s">
        <v>286</v>
      </c>
      <c r="B5209" s="26" t="s">
        <v>83</v>
      </c>
      <c r="C5209" s="27">
        <v>4023.57</v>
      </c>
      <c r="D5209" s="28">
        <v>45519</v>
      </c>
      <c r="E52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10" spans="1:5" ht="17.5" x14ac:dyDescent="0.35">
      <c r="A5210" s="25" t="s">
        <v>286</v>
      </c>
      <c r="B5210" s="26" t="s">
        <v>84</v>
      </c>
      <c r="C5210" s="27">
        <v>12032.69</v>
      </c>
      <c r="D5210" s="28">
        <v>45519</v>
      </c>
      <c r="E52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11" spans="1:5" ht="17.5" x14ac:dyDescent="0.35">
      <c r="A5211" s="25" t="s">
        <v>286</v>
      </c>
      <c r="B5211" s="26" t="s">
        <v>85</v>
      </c>
      <c r="C5211" s="27">
        <v>3154.24</v>
      </c>
      <c r="D5211" s="28">
        <v>45519</v>
      </c>
      <c r="E52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12" spans="1:5" ht="17.5" x14ac:dyDescent="0.35">
      <c r="A5212" s="25" t="s">
        <v>286</v>
      </c>
      <c r="B5212" s="26" t="s">
        <v>86</v>
      </c>
      <c r="C5212" s="27">
        <v>24046.31</v>
      </c>
      <c r="D5212" s="28">
        <v>45877</v>
      </c>
      <c r="E52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13" spans="1:5" ht="17.5" x14ac:dyDescent="0.35">
      <c r="A5213" s="25" t="s">
        <v>286</v>
      </c>
      <c r="B5213" s="26" t="s">
        <v>87</v>
      </c>
      <c r="C5213" s="27">
        <v>6303.49</v>
      </c>
      <c r="D5213" s="28">
        <v>45877</v>
      </c>
      <c r="E52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14" spans="1:5" ht="17.5" x14ac:dyDescent="0.35">
      <c r="A5214" s="25" t="s">
        <v>286</v>
      </c>
      <c r="B5214" s="26" t="s">
        <v>70</v>
      </c>
      <c r="C5214" s="27">
        <v>35919.83</v>
      </c>
      <c r="D5214" s="28">
        <v>44880</v>
      </c>
      <c r="E52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215" spans="1:5" ht="17.5" x14ac:dyDescent="0.35">
      <c r="A5215" s="25" t="s">
        <v>286</v>
      </c>
      <c r="B5215" s="26" t="s">
        <v>88</v>
      </c>
      <c r="C5215" s="27">
        <v>8055.93</v>
      </c>
      <c r="D5215" s="28">
        <v>44880</v>
      </c>
      <c r="E52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216" spans="1:5" ht="17.5" x14ac:dyDescent="0.35">
      <c r="A5216" s="25" t="s">
        <v>286</v>
      </c>
      <c r="B5216" s="26" t="s">
        <v>71</v>
      </c>
      <c r="C5216" s="27">
        <v>37749.99</v>
      </c>
      <c r="D5216" s="28">
        <v>44925</v>
      </c>
      <c r="E52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217" spans="1:5" ht="17.5" x14ac:dyDescent="0.35">
      <c r="A5217" s="25" t="s">
        <v>286</v>
      </c>
      <c r="B5217" s="26" t="s">
        <v>89</v>
      </c>
      <c r="C5217" s="27">
        <v>8466.39</v>
      </c>
      <c r="D5217" s="28">
        <v>44925</v>
      </c>
      <c r="E52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218" spans="1:5" ht="17.5" x14ac:dyDescent="0.35">
      <c r="A5218" s="25" t="s">
        <v>286</v>
      </c>
      <c r="B5218" s="26" t="s">
        <v>72</v>
      </c>
      <c r="C5218" s="27">
        <v>31811.02</v>
      </c>
      <c r="D5218" s="28">
        <v>45140</v>
      </c>
      <c r="E52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219" spans="1:5" ht="17.5" x14ac:dyDescent="0.35">
      <c r="A5219" s="25" t="s">
        <v>286</v>
      </c>
      <c r="B5219" s="26" t="s">
        <v>90</v>
      </c>
      <c r="C5219" s="27">
        <v>8338.92</v>
      </c>
      <c r="D5219" s="28">
        <v>45140</v>
      </c>
      <c r="E52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220" spans="1:5" ht="17.5" x14ac:dyDescent="0.35">
      <c r="A5220" s="25" t="s">
        <v>286</v>
      </c>
      <c r="B5220" s="26" t="s">
        <v>73</v>
      </c>
      <c r="C5220" s="27">
        <v>40235.550000000003</v>
      </c>
      <c r="D5220" s="28">
        <v>45504</v>
      </c>
      <c r="E52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21" spans="1:5" ht="17.5" x14ac:dyDescent="0.35">
      <c r="A5221" s="25" t="s">
        <v>286</v>
      </c>
      <c r="B5221" s="26" t="s">
        <v>91</v>
      </c>
      <c r="C5221" s="27">
        <v>23260</v>
      </c>
      <c r="D5221" s="28">
        <v>45504</v>
      </c>
      <c r="E52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22" spans="1:5" ht="17.5" x14ac:dyDescent="0.35">
      <c r="A5222" s="25" t="s">
        <v>286</v>
      </c>
      <c r="B5222" s="26" t="s">
        <v>92</v>
      </c>
      <c r="C5222" s="27">
        <v>6148.5</v>
      </c>
      <c r="D5222" s="28">
        <v>45504</v>
      </c>
      <c r="E52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23" spans="1:5" ht="17.5" x14ac:dyDescent="0.35">
      <c r="A5223" s="25" t="s">
        <v>286</v>
      </c>
      <c r="B5223" s="26" t="s">
        <v>93</v>
      </c>
      <c r="C5223" s="27">
        <v>40235.550000000003</v>
      </c>
      <c r="D5223" s="28">
        <v>45877</v>
      </c>
      <c r="E52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24" spans="1:5" ht="17.5" x14ac:dyDescent="0.35">
      <c r="A5224" s="25" t="s">
        <v>286</v>
      </c>
      <c r="B5224" s="26" t="s">
        <v>94</v>
      </c>
      <c r="C5224" s="27">
        <v>9023.84</v>
      </c>
      <c r="D5224" s="28">
        <v>45877</v>
      </c>
      <c r="E52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25" spans="1:5" ht="17.5" x14ac:dyDescent="0.35">
      <c r="A5225" s="25" t="s">
        <v>286</v>
      </c>
      <c r="B5225" s="26" t="s">
        <v>74</v>
      </c>
      <c r="C5225" s="27">
        <v>17870.650000000001</v>
      </c>
      <c r="D5225" s="28">
        <v>45412</v>
      </c>
      <c r="E52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226" spans="1:5" ht="17.5" x14ac:dyDescent="0.35">
      <c r="A5226" s="25" t="s">
        <v>286</v>
      </c>
      <c r="B5226" s="26" t="s">
        <v>95</v>
      </c>
      <c r="C5226" s="27">
        <v>4007.94</v>
      </c>
      <c r="D5226" s="28">
        <v>45412</v>
      </c>
      <c r="E52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227" spans="1:5" ht="17.5" x14ac:dyDescent="0.35">
      <c r="A5227" s="25" t="s">
        <v>286</v>
      </c>
      <c r="B5227" s="26" t="s">
        <v>96</v>
      </c>
      <c r="C5227" s="27">
        <v>12787.69</v>
      </c>
      <c r="D5227" s="28">
        <v>44985</v>
      </c>
      <c r="E52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228" spans="1:5" ht="17.5" x14ac:dyDescent="0.35">
      <c r="A5228" s="25" t="s">
        <v>286</v>
      </c>
      <c r="B5228" s="26" t="s">
        <v>97</v>
      </c>
      <c r="C5228" s="27">
        <v>3352.16</v>
      </c>
      <c r="D5228" s="28">
        <v>44985</v>
      </c>
      <c r="E52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229" spans="1:5" ht="17.5" x14ac:dyDescent="0.35">
      <c r="A5229" s="25" t="s">
        <v>286</v>
      </c>
      <c r="B5229" s="26" t="s">
        <v>98</v>
      </c>
      <c r="C5229" s="27">
        <v>29833.94</v>
      </c>
      <c r="D5229" s="28">
        <v>44985</v>
      </c>
      <c r="E52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230" spans="1:5" ht="17.5" x14ac:dyDescent="0.35">
      <c r="A5230" s="25" t="s">
        <v>286</v>
      </c>
      <c r="B5230" s="26" t="s">
        <v>99</v>
      </c>
      <c r="C5230" s="27">
        <v>7820.65</v>
      </c>
      <c r="D5230" s="28">
        <v>44985</v>
      </c>
      <c r="E52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231" spans="1:5" ht="17.5" x14ac:dyDescent="0.35">
      <c r="A5231" s="25" t="s">
        <v>286</v>
      </c>
      <c r="B5231" s="26" t="s">
        <v>100</v>
      </c>
      <c r="C5231" s="27">
        <v>22445.72</v>
      </c>
      <c r="D5231" s="28">
        <v>45127</v>
      </c>
      <c r="E52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232" spans="1:5" ht="17.5" x14ac:dyDescent="0.35">
      <c r="A5232" s="25" t="s">
        <v>286</v>
      </c>
      <c r="B5232" s="26" t="s">
        <v>101</v>
      </c>
      <c r="C5232" s="27">
        <v>5034.0200000000004</v>
      </c>
      <c r="D5232" s="28">
        <v>45127</v>
      </c>
      <c r="E52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233" spans="1:5" ht="17.5" x14ac:dyDescent="0.35">
      <c r="A5233" s="25" t="s">
        <v>286</v>
      </c>
      <c r="B5233" s="26" t="s">
        <v>102</v>
      </c>
      <c r="C5233" s="27">
        <v>35169.519999999997</v>
      </c>
      <c r="D5233" s="28">
        <v>45488</v>
      </c>
      <c r="E52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34" spans="1:5" ht="17.5" x14ac:dyDescent="0.35">
      <c r="A5234" s="25" t="s">
        <v>286</v>
      </c>
      <c r="B5234" s="26" t="s">
        <v>103</v>
      </c>
      <c r="C5234" s="27">
        <v>7887.65</v>
      </c>
      <c r="D5234" s="28">
        <v>45488</v>
      </c>
      <c r="E52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35" spans="1:5" ht="17.5" x14ac:dyDescent="0.35">
      <c r="A5235" s="25" t="s">
        <v>286</v>
      </c>
      <c r="B5235" s="26" t="s">
        <v>104</v>
      </c>
      <c r="C5235" s="27">
        <v>38913.93</v>
      </c>
      <c r="D5235" s="28">
        <v>45853</v>
      </c>
      <c r="E52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36" spans="1:5" ht="17.5" x14ac:dyDescent="0.35">
      <c r="A5236" s="25" t="s">
        <v>286</v>
      </c>
      <c r="B5236" s="26" t="s">
        <v>105</v>
      </c>
      <c r="C5236" s="27">
        <v>8727.44</v>
      </c>
      <c r="D5236" s="28">
        <v>45853</v>
      </c>
      <c r="E52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37" spans="1:5" ht="17.5" x14ac:dyDescent="0.35">
      <c r="A5237" s="25" t="s">
        <v>286</v>
      </c>
      <c r="B5237" s="26" t="s">
        <v>106</v>
      </c>
      <c r="C5237" s="27">
        <v>5075.75</v>
      </c>
      <c r="D5237" s="28">
        <v>45853</v>
      </c>
      <c r="E52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38" spans="1:5" ht="17.5" x14ac:dyDescent="0.35">
      <c r="A5238" s="25" t="s">
        <v>286</v>
      </c>
      <c r="B5238" s="26" t="s">
        <v>107</v>
      </c>
      <c r="C5238" s="27">
        <v>1330.55</v>
      </c>
      <c r="D5238" s="28">
        <v>45853</v>
      </c>
      <c r="E52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39" spans="1:5" ht="17.5" x14ac:dyDescent="0.35">
      <c r="A5239" s="25" t="s">
        <v>286</v>
      </c>
      <c r="B5239" s="26" t="s">
        <v>108</v>
      </c>
      <c r="C5239" s="27">
        <v>4828.58</v>
      </c>
      <c r="D5239" s="28">
        <v>45853</v>
      </c>
      <c r="E52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40" spans="1:5" ht="17.5" x14ac:dyDescent="0.35">
      <c r="A5240" s="25" t="s">
        <v>286</v>
      </c>
      <c r="B5240" s="26" t="s">
        <v>109</v>
      </c>
      <c r="C5240" s="27">
        <v>1265.76</v>
      </c>
      <c r="D5240" s="28">
        <v>45853</v>
      </c>
      <c r="E52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41" spans="1:5" ht="17.5" x14ac:dyDescent="0.35">
      <c r="A5241" s="25" t="s">
        <v>286</v>
      </c>
      <c r="B5241" s="26" t="s">
        <v>110</v>
      </c>
      <c r="C5241" s="27">
        <v>5075.75</v>
      </c>
      <c r="D5241" s="28">
        <v>46142</v>
      </c>
      <c r="E52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42" spans="1:5" ht="17.5" x14ac:dyDescent="0.35">
      <c r="A5242" s="25" t="s">
        <v>286</v>
      </c>
      <c r="B5242" s="26" t="s">
        <v>111</v>
      </c>
      <c r="C5242" s="27">
        <v>1330.55</v>
      </c>
      <c r="D5242" s="28">
        <v>46142</v>
      </c>
      <c r="E52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43" spans="1:5" ht="17.5" x14ac:dyDescent="0.35">
      <c r="A5243" s="25" t="s">
        <v>286</v>
      </c>
      <c r="B5243" s="26" t="s">
        <v>112</v>
      </c>
      <c r="C5243" s="27">
        <v>12235.09</v>
      </c>
      <c r="D5243" s="28">
        <v>45541</v>
      </c>
      <c r="E52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44" spans="1:5" ht="17.5" x14ac:dyDescent="0.35">
      <c r="A5244" s="25" t="s">
        <v>286</v>
      </c>
      <c r="B5244" s="26" t="s">
        <v>113</v>
      </c>
      <c r="C5244" s="27">
        <v>12197.81</v>
      </c>
      <c r="D5244" s="28">
        <v>45519</v>
      </c>
      <c r="E52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45" spans="1:5" ht="17.5" x14ac:dyDescent="0.35">
      <c r="A5245" s="25" t="s">
        <v>286</v>
      </c>
      <c r="B5245" s="26" t="s">
        <v>114</v>
      </c>
      <c r="C5245" s="27">
        <v>3320.46</v>
      </c>
      <c r="D5245" s="28">
        <v>45519</v>
      </c>
      <c r="E52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46" spans="1:5" ht="17.5" x14ac:dyDescent="0.35">
      <c r="A5246" s="25" t="s">
        <v>286</v>
      </c>
      <c r="B5246" s="26" t="s">
        <v>115</v>
      </c>
      <c r="C5246" s="27">
        <v>11826.06</v>
      </c>
      <c r="D5246" s="28">
        <v>45519</v>
      </c>
      <c r="E52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47" spans="1:5" ht="17.5" x14ac:dyDescent="0.35">
      <c r="A5247" s="25" t="s">
        <v>286</v>
      </c>
      <c r="B5247" s="26" t="s">
        <v>116</v>
      </c>
      <c r="C5247" s="27">
        <v>3219.26</v>
      </c>
      <c r="D5247" s="28">
        <v>45519</v>
      </c>
      <c r="E52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48" spans="1:5" ht="17.5" x14ac:dyDescent="0.35">
      <c r="A5248" s="25" t="s">
        <v>286</v>
      </c>
      <c r="B5248" s="26" t="s">
        <v>117</v>
      </c>
      <c r="C5248" s="27">
        <v>11826.06</v>
      </c>
      <c r="D5248" s="28">
        <v>45877</v>
      </c>
      <c r="E52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49" spans="1:5" ht="17.5" x14ac:dyDescent="0.35">
      <c r="A5249" s="25" t="s">
        <v>286</v>
      </c>
      <c r="B5249" s="26" t="s">
        <v>118</v>
      </c>
      <c r="C5249" s="27">
        <v>3219.26</v>
      </c>
      <c r="D5249" s="28">
        <v>45877</v>
      </c>
      <c r="E52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50" spans="1:5" ht="17.5" x14ac:dyDescent="0.35">
      <c r="A5250" s="25" t="s">
        <v>286</v>
      </c>
      <c r="B5250" s="26" t="s">
        <v>119</v>
      </c>
      <c r="C5250" s="27">
        <v>18007.849999999999</v>
      </c>
      <c r="D5250" s="28">
        <v>45519</v>
      </c>
      <c r="E52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51" spans="1:5" ht="17.5" x14ac:dyDescent="0.35">
      <c r="A5251" s="25" t="s">
        <v>286</v>
      </c>
      <c r="B5251" s="26" t="s">
        <v>120</v>
      </c>
      <c r="C5251" s="27">
        <v>4720.57</v>
      </c>
      <c r="D5251" s="28">
        <v>45519</v>
      </c>
      <c r="E52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52" spans="1:5" ht="17.5" x14ac:dyDescent="0.35">
      <c r="A5252" s="25" t="s">
        <v>286</v>
      </c>
      <c r="B5252" s="26" t="s">
        <v>121</v>
      </c>
      <c r="C5252" s="27">
        <v>11886.39</v>
      </c>
      <c r="D5252" s="28">
        <v>45519</v>
      </c>
      <c r="E52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53" spans="1:5" ht="17.5" x14ac:dyDescent="0.35">
      <c r="A5253" s="25" t="s">
        <v>286</v>
      </c>
      <c r="B5253" s="26" t="s">
        <v>122</v>
      </c>
      <c r="C5253" s="27">
        <v>3115.89</v>
      </c>
      <c r="D5253" s="28">
        <v>45519</v>
      </c>
      <c r="E52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54" spans="1:5" ht="17.5" x14ac:dyDescent="0.35">
      <c r="A5254" s="25" t="s">
        <v>286</v>
      </c>
      <c r="B5254" s="26" t="s">
        <v>123</v>
      </c>
      <c r="C5254" s="27">
        <v>11886.39</v>
      </c>
      <c r="D5254" s="28">
        <v>45762</v>
      </c>
      <c r="E52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55" spans="1:5" ht="17.5" x14ac:dyDescent="0.35">
      <c r="A5255" s="25" t="s">
        <v>286</v>
      </c>
      <c r="B5255" s="26" t="s">
        <v>124</v>
      </c>
      <c r="C5255" s="27">
        <v>3115.89</v>
      </c>
      <c r="D5255" s="28">
        <v>45762</v>
      </c>
      <c r="E52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56" spans="1:5" ht="17.5" x14ac:dyDescent="0.35">
      <c r="A5256" s="25" t="s">
        <v>286</v>
      </c>
      <c r="B5256" s="26" t="s">
        <v>125</v>
      </c>
      <c r="C5256" s="27">
        <v>11886.39</v>
      </c>
      <c r="D5256" s="28">
        <v>46142</v>
      </c>
      <c r="E52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57" spans="1:5" ht="17.5" x14ac:dyDescent="0.35">
      <c r="A5257" s="25" t="s">
        <v>286</v>
      </c>
      <c r="B5257" s="26" t="s">
        <v>126</v>
      </c>
      <c r="C5257" s="27">
        <v>3115.89</v>
      </c>
      <c r="D5257" s="28">
        <v>46142</v>
      </c>
      <c r="E52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58" spans="1:5" ht="17.5" x14ac:dyDescent="0.35">
      <c r="A5258" s="25" t="s">
        <v>286</v>
      </c>
      <c r="B5258" s="26" t="s">
        <v>127</v>
      </c>
      <c r="C5258" s="27">
        <v>113034.38</v>
      </c>
      <c r="D5258" s="28">
        <v>45519</v>
      </c>
      <c r="E52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59" spans="1:5" ht="17.5" x14ac:dyDescent="0.35">
      <c r="A5259" s="25" t="s">
        <v>286</v>
      </c>
      <c r="B5259" s="26" t="s">
        <v>128</v>
      </c>
      <c r="C5259" s="27">
        <v>29630.78</v>
      </c>
      <c r="D5259" s="28">
        <v>45519</v>
      </c>
      <c r="E52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60" spans="1:5" ht="17.5" x14ac:dyDescent="0.35">
      <c r="A5260" s="25" t="s">
        <v>286</v>
      </c>
      <c r="B5260" s="26" t="s">
        <v>129</v>
      </c>
      <c r="C5260" s="27">
        <v>1519.28</v>
      </c>
      <c r="D5260" s="28">
        <v>45961</v>
      </c>
      <c r="E52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61" spans="1:5" ht="17.5" x14ac:dyDescent="0.35">
      <c r="A5261" s="25" t="s">
        <v>286</v>
      </c>
      <c r="B5261" s="26" t="s">
        <v>130</v>
      </c>
      <c r="C5261" s="27">
        <v>398.26</v>
      </c>
      <c r="D5261" s="28">
        <v>45961</v>
      </c>
      <c r="E52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62" spans="1:5" ht="17.5" x14ac:dyDescent="0.35">
      <c r="A5262" s="25" t="s">
        <v>287</v>
      </c>
      <c r="B5262" s="26" t="s">
        <v>76</v>
      </c>
      <c r="C5262" s="27">
        <v>4803.3</v>
      </c>
      <c r="D5262" s="28">
        <v>45519</v>
      </c>
      <c r="E52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63" spans="1:5" ht="17.5" x14ac:dyDescent="0.35">
      <c r="A5263" s="25" t="s">
        <v>287</v>
      </c>
      <c r="B5263" s="26" t="s">
        <v>77</v>
      </c>
      <c r="C5263" s="27">
        <v>1307.54</v>
      </c>
      <c r="D5263" s="28">
        <v>45519</v>
      </c>
      <c r="E52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64" spans="1:5" ht="17.5" x14ac:dyDescent="0.35">
      <c r="A5264" s="25" t="s">
        <v>287</v>
      </c>
      <c r="B5264" s="26" t="s">
        <v>78</v>
      </c>
      <c r="C5264" s="27">
        <v>4644.96</v>
      </c>
      <c r="D5264" s="28">
        <v>45519</v>
      </c>
      <c r="E52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65" spans="1:5" ht="17.5" x14ac:dyDescent="0.35">
      <c r="A5265" s="25" t="s">
        <v>287</v>
      </c>
      <c r="B5265" s="26" t="s">
        <v>79</v>
      </c>
      <c r="C5265" s="27">
        <v>1264.44</v>
      </c>
      <c r="D5265" s="28">
        <v>45519</v>
      </c>
      <c r="E52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66" spans="1:5" ht="17.5" x14ac:dyDescent="0.35">
      <c r="A5266" s="25" t="s">
        <v>287</v>
      </c>
      <c r="B5266" s="26" t="s">
        <v>80</v>
      </c>
      <c r="C5266" s="27">
        <v>4644.96</v>
      </c>
      <c r="D5266" s="28">
        <v>45877</v>
      </c>
      <c r="E52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67" spans="1:5" ht="17.5" x14ac:dyDescent="0.35">
      <c r="A5267" s="25" t="s">
        <v>287</v>
      </c>
      <c r="B5267" s="26" t="s">
        <v>81</v>
      </c>
      <c r="C5267" s="27">
        <v>1264.44</v>
      </c>
      <c r="D5267" s="28">
        <v>45877</v>
      </c>
      <c r="E52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68" spans="1:5" ht="17.5" x14ac:dyDescent="0.35">
      <c r="A5268" s="25" t="s">
        <v>287</v>
      </c>
      <c r="B5268" s="26" t="s">
        <v>82</v>
      </c>
      <c r="C5268" s="27">
        <v>5490.25</v>
      </c>
      <c r="D5268" s="28">
        <v>45519</v>
      </c>
      <c r="E52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69" spans="1:5" ht="17.5" x14ac:dyDescent="0.35">
      <c r="A5269" s="25" t="s">
        <v>287</v>
      </c>
      <c r="B5269" s="26" t="s">
        <v>83</v>
      </c>
      <c r="C5269" s="27">
        <v>1439.21</v>
      </c>
      <c r="D5269" s="28">
        <v>45519</v>
      </c>
      <c r="E52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70" spans="1:5" ht="17.5" x14ac:dyDescent="0.35">
      <c r="A5270" s="25" t="s">
        <v>287</v>
      </c>
      <c r="B5270" s="26" t="s">
        <v>84</v>
      </c>
      <c r="C5270" s="27">
        <v>4304.03</v>
      </c>
      <c r="D5270" s="28">
        <v>45519</v>
      </c>
      <c r="E52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71" spans="1:5" ht="17.5" x14ac:dyDescent="0.35">
      <c r="A5271" s="25" t="s">
        <v>287</v>
      </c>
      <c r="B5271" s="26" t="s">
        <v>85</v>
      </c>
      <c r="C5271" s="27">
        <v>1128.26</v>
      </c>
      <c r="D5271" s="28">
        <v>45519</v>
      </c>
      <c r="E52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72" spans="1:5" ht="17.5" x14ac:dyDescent="0.35">
      <c r="A5272" s="25" t="s">
        <v>287</v>
      </c>
      <c r="B5272" s="26" t="s">
        <v>86</v>
      </c>
      <c r="C5272" s="27">
        <v>8601.24</v>
      </c>
      <c r="D5272" s="28">
        <v>45877</v>
      </c>
      <c r="E52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73" spans="1:5" ht="17.5" x14ac:dyDescent="0.35">
      <c r="A5273" s="25" t="s">
        <v>287</v>
      </c>
      <c r="B5273" s="26" t="s">
        <v>87</v>
      </c>
      <c r="C5273" s="27">
        <v>2254.73</v>
      </c>
      <c r="D5273" s="28">
        <v>45877</v>
      </c>
      <c r="E52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74" spans="1:5" ht="17.5" x14ac:dyDescent="0.35">
      <c r="A5274" s="25" t="s">
        <v>287</v>
      </c>
      <c r="B5274" s="26" t="s">
        <v>70</v>
      </c>
      <c r="C5274" s="27">
        <v>12848.34</v>
      </c>
      <c r="D5274" s="28">
        <v>44880</v>
      </c>
      <c r="E52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275" spans="1:5" ht="17.5" x14ac:dyDescent="0.35">
      <c r="A5275" s="25" t="s">
        <v>287</v>
      </c>
      <c r="B5275" s="26" t="s">
        <v>88</v>
      </c>
      <c r="C5275" s="27">
        <v>2881.57</v>
      </c>
      <c r="D5275" s="28">
        <v>44880</v>
      </c>
      <c r="E52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276" spans="1:5" ht="17.5" x14ac:dyDescent="0.35">
      <c r="A5276" s="25" t="s">
        <v>287</v>
      </c>
      <c r="B5276" s="26" t="s">
        <v>71</v>
      </c>
      <c r="C5276" s="27">
        <v>13502.98</v>
      </c>
      <c r="D5276" s="28">
        <v>44925</v>
      </c>
      <c r="E52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277" spans="1:5" ht="17.5" x14ac:dyDescent="0.35">
      <c r="A5277" s="25" t="s">
        <v>287</v>
      </c>
      <c r="B5277" s="26" t="s">
        <v>89</v>
      </c>
      <c r="C5277" s="27">
        <v>3028.38</v>
      </c>
      <c r="D5277" s="28">
        <v>44925</v>
      </c>
      <c r="E52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278" spans="1:5" ht="17.5" x14ac:dyDescent="0.35">
      <c r="A5278" s="25" t="s">
        <v>287</v>
      </c>
      <c r="B5278" s="26" t="s">
        <v>72</v>
      </c>
      <c r="C5278" s="27">
        <v>11378.64</v>
      </c>
      <c r="D5278" s="28">
        <v>45140</v>
      </c>
      <c r="E52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279" spans="1:5" ht="17.5" x14ac:dyDescent="0.35">
      <c r="A5279" s="25" t="s">
        <v>287</v>
      </c>
      <c r="B5279" s="26" t="s">
        <v>90</v>
      </c>
      <c r="C5279" s="27">
        <v>2551.9499999999998</v>
      </c>
      <c r="D5279" s="28">
        <v>45140</v>
      </c>
      <c r="E52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280" spans="1:5" ht="17.5" x14ac:dyDescent="0.35">
      <c r="A5280" s="25" t="s">
        <v>287</v>
      </c>
      <c r="B5280" s="26" t="s">
        <v>73</v>
      </c>
      <c r="C5280" s="27">
        <v>14392.05</v>
      </c>
      <c r="D5280" s="28">
        <v>45504</v>
      </c>
      <c r="E52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81" spans="1:5" ht="17.5" x14ac:dyDescent="0.35">
      <c r="A5281" s="25" t="s">
        <v>287</v>
      </c>
      <c r="B5281" s="26" t="s">
        <v>91</v>
      </c>
      <c r="C5281" s="27">
        <v>8686.23</v>
      </c>
      <c r="D5281" s="28">
        <v>45504</v>
      </c>
      <c r="E52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82" spans="1:5" ht="17.5" x14ac:dyDescent="0.35">
      <c r="A5282" s="25" t="s">
        <v>287</v>
      </c>
      <c r="B5282" s="26" t="s">
        <v>92</v>
      </c>
      <c r="C5282" s="27">
        <v>2199.29</v>
      </c>
      <c r="D5282" s="28">
        <v>45504</v>
      </c>
      <c r="E52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83" spans="1:5" ht="17.5" x14ac:dyDescent="0.35">
      <c r="A5283" s="25" t="s">
        <v>287</v>
      </c>
      <c r="B5283" s="26" t="s">
        <v>93</v>
      </c>
      <c r="C5283" s="27">
        <v>14392.05</v>
      </c>
      <c r="D5283" s="28">
        <v>45877</v>
      </c>
      <c r="E52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84" spans="1:5" ht="17.5" x14ac:dyDescent="0.35">
      <c r="A5284" s="25" t="s">
        <v>287</v>
      </c>
      <c r="B5284" s="26" t="s">
        <v>94</v>
      </c>
      <c r="C5284" s="27">
        <v>3227.79</v>
      </c>
      <c r="D5284" s="28">
        <v>45877</v>
      </c>
      <c r="E52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85" spans="1:5" ht="17.5" x14ac:dyDescent="0.35">
      <c r="A5285" s="25" t="s">
        <v>287</v>
      </c>
      <c r="B5285" s="26" t="s">
        <v>74</v>
      </c>
      <c r="C5285" s="27">
        <v>6392.24</v>
      </c>
      <c r="D5285" s="28">
        <v>45412</v>
      </c>
      <c r="E52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286" spans="1:5" ht="17.5" x14ac:dyDescent="0.35">
      <c r="A5286" s="25" t="s">
        <v>287</v>
      </c>
      <c r="B5286" s="26" t="s">
        <v>95</v>
      </c>
      <c r="C5286" s="27">
        <v>1433.62</v>
      </c>
      <c r="D5286" s="28">
        <v>45412</v>
      </c>
      <c r="E52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287" spans="1:5" ht="17.5" x14ac:dyDescent="0.35">
      <c r="A5287" s="25" t="s">
        <v>287</v>
      </c>
      <c r="B5287" s="26" t="s">
        <v>96</v>
      </c>
      <c r="C5287" s="27">
        <v>4574.09</v>
      </c>
      <c r="D5287" s="28">
        <v>44985</v>
      </c>
      <c r="E52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288" spans="1:5" ht="17.5" x14ac:dyDescent="0.35">
      <c r="A5288" s="25" t="s">
        <v>287</v>
      </c>
      <c r="B5288" s="26" t="s">
        <v>97</v>
      </c>
      <c r="C5288" s="27">
        <v>1025.8599999999999</v>
      </c>
      <c r="D5288" s="28">
        <v>44985</v>
      </c>
      <c r="E52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289" spans="1:5" ht="17.5" x14ac:dyDescent="0.35">
      <c r="A5289" s="25" t="s">
        <v>287</v>
      </c>
      <c r="B5289" s="26" t="s">
        <v>98</v>
      </c>
      <c r="C5289" s="27">
        <v>10671.45</v>
      </c>
      <c r="D5289" s="28">
        <v>44985</v>
      </c>
      <c r="E52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290" spans="1:5" ht="17.5" x14ac:dyDescent="0.35">
      <c r="A5290" s="25" t="s">
        <v>287</v>
      </c>
      <c r="B5290" s="26" t="s">
        <v>99</v>
      </c>
      <c r="C5290" s="27">
        <v>2393.34</v>
      </c>
      <c r="D5290" s="28">
        <v>44985</v>
      </c>
      <c r="E52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291" spans="1:5" ht="17.5" x14ac:dyDescent="0.35">
      <c r="A5291" s="25" t="s">
        <v>287</v>
      </c>
      <c r="B5291" s="26" t="s">
        <v>100</v>
      </c>
      <c r="C5291" s="27">
        <v>8028.72</v>
      </c>
      <c r="D5291" s="28">
        <v>45140</v>
      </c>
      <c r="E52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292" spans="1:5" ht="17.5" x14ac:dyDescent="0.35">
      <c r="A5292" s="25" t="s">
        <v>287</v>
      </c>
      <c r="B5292" s="26" t="s">
        <v>101</v>
      </c>
      <c r="C5292" s="27">
        <v>1800.64</v>
      </c>
      <c r="D5292" s="28">
        <v>45140</v>
      </c>
      <c r="E52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293" spans="1:5" ht="17.5" x14ac:dyDescent="0.35">
      <c r="A5293" s="25" t="s">
        <v>287</v>
      </c>
      <c r="B5293" s="26" t="s">
        <v>102</v>
      </c>
      <c r="C5293" s="27">
        <v>12579.96</v>
      </c>
      <c r="D5293" s="28">
        <v>45488</v>
      </c>
      <c r="E52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94" spans="1:5" ht="17.5" x14ac:dyDescent="0.35">
      <c r="A5294" s="25" t="s">
        <v>287</v>
      </c>
      <c r="B5294" s="26" t="s">
        <v>103</v>
      </c>
      <c r="C5294" s="27">
        <v>2821.37</v>
      </c>
      <c r="D5294" s="28">
        <v>45488</v>
      </c>
      <c r="E52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295" spans="1:5" ht="17.5" x14ac:dyDescent="0.35">
      <c r="A5295" s="25" t="s">
        <v>287</v>
      </c>
      <c r="B5295" s="26" t="s">
        <v>104</v>
      </c>
      <c r="C5295" s="27">
        <v>13919.32</v>
      </c>
      <c r="D5295" s="28">
        <v>45853</v>
      </c>
      <c r="E52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96" spans="1:5" ht="17.5" x14ac:dyDescent="0.35">
      <c r="A5296" s="25" t="s">
        <v>287</v>
      </c>
      <c r="B5296" s="26" t="s">
        <v>105</v>
      </c>
      <c r="C5296" s="27">
        <v>3121.76</v>
      </c>
      <c r="D5296" s="28">
        <v>45853</v>
      </c>
      <c r="E52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97" spans="1:5" ht="17.5" x14ac:dyDescent="0.35">
      <c r="A5297" s="25" t="s">
        <v>287</v>
      </c>
      <c r="B5297" s="26" t="s">
        <v>106</v>
      </c>
      <c r="C5297" s="27">
        <v>1815.57</v>
      </c>
      <c r="D5297" s="28">
        <v>45853</v>
      </c>
      <c r="E52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98" spans="1:5" ht="17.5" x14ac:dyDescent="0.35">
      <c r="A5298" s="25" t="s">
        <v>287</v>
      </c>
      <c r="B5298" s="26" t="s">
        <v>107</v>
      </c>
      <c r="C5298" s="27">
        <v>475.93</v>
      </c>
      <c r="D5298" s="28">
        <v>45853</v>
      </c>
      <c r="E52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299" spans="1:5" ht="17.5" x14ac:dyDescent="0.35">
      <c r="A5299" s="25" t="s">
        <v>287</v>
      </c>
      <c r="B5299" s="26" t="s">
        <v>108</v>
      </c>
      <c r="C5299" s="27">
        <v>1727.16</v>
      </c>
      <c r="D5299" s="28">
        <v>45853</v>
      </c>
      <c r="E52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00" spans="1:5" ht="17.5" x14ac:dyDescent="0.35">
      <c r="A5300" s="25" t="s">
        <v>287</v>
      </c>
      <c r="B5300" s="26" t="s">
        <v>109</v>
      </c>
      <c r="C5300" s="27">
        <v>452.76</v>
      </c>
      <c r="D5300" s="28">
        <v>45853</v>
      </c>
      <c r="E53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01" spans="1:5" ht="17.5" x14ac:dyDescent="0.35">
      <c r="A5301" s="25" t="s">
        <v>287</v>
      </c>
      <c r="B5301" s="26" t="s">
        <v>110</v>
      </c>
      <c r="C5301" s="27">
        <v>1815.57</v>
      </c>
      <c r="D5301" s="28">
        <v>46142</v>
      </c>
      <c r="E53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02" spans="1:5" ht="17.5" x14ac:dyDescent="0.35">
      <c r="A5302" s="25" t="s">
        <v>287</v>
      </c>
      <c r="B5302" s="26" t="s">
        <v>111</v>
      </c>
      <c r="C5302" s="27">
        <v>475.93</v>
      </c>
      <c r="D5302" s="28">
        <v>46142</v>
      </c>
      <c r="E53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03" spans="1:5" ht="17.5" x14ac:dyDescent="0.35">
      <c r="A5303" s="25" t="s">
        <v>287</v>
      </c>
      <c r="B5303" s="26" t="s">
        <v>112</v>
      </c>
      <c r="C5303" s="27">
        <v>4376.43</v>
      </c>
      <c r="D5303" s="28">
        <v>45541</v>
      </c>
      <c r="E53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04" spans="1:5" ht="17.5" x14ac:dyDescent="0.35">
      <c r="A5304" s="25" t="s">
        <v>287</v>
      </c>
      <c r="B5304" s="26" t="s">
        <v>113</v>
      </c>
      <c r="C5304" s="27">
        <v>4363.1000000000004</v>
      </c>
      <c r="D5304" s="28">
        <v>45519</v>
      </c>
      <c r="E53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05" spans="1:5" ht="17.5" x14ac:dyDescent="0.35">
      <c r="A5305" s="25" t="s">
        <v>287</v>
      </c>
      <c r="B5305" s="26" t="s">
        <v>114</v>
      </c>
      <c r="C5305" s="27">
        <v>1187.71</v>
      </c>
      <c r="D5305" s="28">
        <v>45519</v>
      </c>
      <c r="E53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06" spans="1:5" ht="17.5" x14ac:dyDescent="0.35">
      <c r="A5306" s="25" t="s">
        <v>287</v>
      </c>
      <c r="B5306" s="26" t="s">
        <v>115</v>
      </c>
      <c r="C5306" s="27">
        <v>4230.12</v>
      </c>
      <c r="D5306" s="28">
        <v>45519</v>
      </c>
      <c r="E53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07" spans="1:5" ht="17.5" x14ac:dyDescent="0.35">
      <c r="A5307" s="25" t="s">
        <v>287</v>
      </c>
      <c r="B5307" s="26" t="s">
        <v>116</v>
      </c>
      <c r="C5307" s="27">
        <v>1151.51</v>
      </c>
      <c r="D5307" s="28">
        <v>45519</v>
      </c>
      <c r="E53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08" spans="1:5" ht="17.5" x14ac:dyDescent="0.35">
      <c r="A5308" s="25" t="s">
        <v>287</v>
      </c>
      <c r="B5308" s="26" t="s">
        <v>117</v>
      </c>
      <c r="C5308" s="27">
        <v>4230.12</v>
      </c>
      <c r="D5308" s="28">
        <v>45877</v>
      </c>
      <c r="E53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09" spans="1:5" ht="17.5" x14ac:dyDescent="0.35">
      <c r="A5309" s="25" t="s">
        <v>287</v>
      </c>
      <c r="B5309" s="26" t="s">
        <v>118</v>
      </c>
      <c r="C5309" s="27">
        <v>1151.51</v>
      </c>
      <c r="D5309" s="28">
        <v>45877</v>
      </c>
      <c r="E53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10" spans="1:5" ht="17.5" x14ac:dyDescent="0.35">
      <c r="A5310" s="25" t="s">
        <v>287</v>
      </c>
      <c r="B5310" s="26" t="s">
        <v>119</v>
      </c>
      <c r="C5310" s="27">
        <v>6441.32</v>
      </c>
      <c r="D5310" s="28">
        <v>45519</v>
      </c>
      <c r="E53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11" spans="1:5" ht="17.5" x14ac:dyDescent="0.35">
      <c r="A5311" s="25" t="s">
        <v>287</v>
      </c>
      <c r="B5311" s="26" t="s">
        <v>120</v>
      </c>
      <c r="C5311" s="27">
        <v>1688.52</v>
      </c>
      <c r="D5311" s="28">
        <v>45519</v>
      </c>
      <c r="E53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12" spans="1:5" ht="17.5" x14ac:dyDescent="0.35">
      <c r="A5312" s="25" t="s">
        <v>287</v>
      </c>
      <c r="B5312" s="26" t="s">
        <v>121</v>
      </c>
      <c r="C5312" s="27">
        <v>4251.7</v>
      </c>
      <c r="D5312" s="28">
        <v>45519</v>
      </c>
      <c r="E53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13" spans="1:5" ht="17.5" x14ac:dyDescent="0.35">
      <c r="A5313" s="25" t="s">
        <v>287</v>
      </c>
      <c r="B5313" s="26" t="s">
        <v>122</v>
      </c>
      <c r="C5313" s="27">
        <v>1114.54</v>
      </c>
      <c r="D5313" s="28">
        <v>45519</v>
      </c>
      <c r="E53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14" spans="1:5" ht="17.5" x14ac:dyDescent="0.35">
      <c r="A5314" s="25" t="s">
        <v>287</v>
      </c>
      <c r="B5314" s="26" t="s">
        <v>123</v>
      </c>
      <c r="C5314" s="27">
        <v>4251.7</v>
      </c>
      <c r="D5314" s="28">
        <v>45762</v>
      </c>
      <c r="E53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15" spans="1:5" ht="17.5" x14ac:dyDescent="0.35">
      <c r="A5315" s="25" t="s">
        <v>287</v>
      </c>
      <c r="B5315" s="26" t="s">
        <v>124</v>
      </c>
      <c r="C5315" s="27">
        <v>1114.54</v>
      </c>
      <c r="D5315" s="28">
        <v>45762</v>
      </c>
      <c r="E53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16" spans="1:5" ht="17.5" x14ac:dyDescent="0.35">
      <c r="A5316" s="25" t="s">
        <v>287</v>
      </c>
      <c r="B5316" s="26" t="s">
        <v>125</v>
      </c>
      <c r="C5316" s="27">
        <v>4251.7</v>
      </c>
      <c r="D5316" s="28">
        <v>46142</v>
      </c>
      <c r="E53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17" spans="1:5" ht="17.5" x14ac:dyDescent="0.35">
      <c r="A5317" s="25" t="s">
        <v>287</v>
      </c>
      <c r="B5317" s="26" t="s">
        <v>126</v>
      </c>
      <c r="C5317" s="27">
        <v>1114.54</v>
      </c>
      <c r="D5317" s="28">
        <v>46142</v>
      </c>
      <c r="E53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18" spans="1:5" ht="17.5" x14ac:dyDescent="0.35">
      <c r="A5318" s="25" t="s">
        <v>287</v>
      </c>
      <c r="B5318" s="26" t="s">
        <v>127</v>
      </c>
      <c r="C5318" s="27">
        <v>40431.83</v>
      </c>
      <c r="D5318" s="28">
        <v>45519</v>
      </c>
      <c r="E53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19" spans="1:5" ht="17.5" x14ac:dyDescent="0.35">
      <c r="A5319" s="25" t="s">
        <v>287</v>
      </c>
      <c r="B5319" s="26" t="s">
        <v>128</v>
      </c>
      <c r="C5319" s="27">
        <v>10598.78</v>
      </c>
      <c r="D5319" s="28">
        <v>45519</v>
      </c>
      <c r="E53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20" spans="1:5" ht="17.5" x14ac:dyDescent="0.35">
      <c r="A5320" s="25" t="s">
        <v>287</v>
      </c>
      <c r="B5320" s="26" t="s">
        <v>129</v>
      </c>
      <c r="C5320" s="27">
        <v>543.44000000000005</v>
      </c>
      <c r="D5320" s="28">
        <v>45961</v>
      </c>
      <c r="E53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21" spans="1:5" ht="17.5" x14ac:dyDescent="0.35">
      <c r="A5321" s="25" t="s">
        <v>287</v>
      </c>
      <c r="B5321" s="26" t="s">
        <v>130</v>
      </c>
      <c r="C5321" s="27">
        <v>142.46</v>
      </c>
      <c r="D5321" s="28">
        <v>45961</v>
      </c>
      <c r="E53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22" spans="1:5" ht="17.5" x14ac:dyDescent="0.35">
      <c r="A5322" s="25" t="s">
        <v>288</v>
      </c>
      <c r="B5322" s="26" t="s">
        <v>76</v>
      </c>
      <c r="C5322" s="27">
        <v>6358.52</v>
      </c>
      <c r="D5322" s="28">
        <v>45519</v>
      </c>
      <c r="E53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23" spans="1:5" ht="17.5" x14ac:dyDescent="0.35">
      <c r="A5323" s="25" t="s">
        <v>288</v>
      </c>
      <c r="B5323" s="26" t="s">
        <v>78</v>
      </c>
      <c r="C5323" s="27">
        <v>6148.92</v>
      </c>
      <c r="D5323" s="28">
        <v>45519</v>
      </c>
      <c r="E53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24" spans="1:5" ht="17.5" x14ac:dyDescent="0.35">
      <c r="A5324" s="25" t="s">
        <v>288</v>
      </c>
      <c r="B5324" s="26" t="s">
        <v>80</v>
      </c>
      <c r="C5324" s="27">
        <v>6148.92</v>
      </c>
      <c r="D5324" s="28">
        <v>45877</v>
      </c>
      <c r="E53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25" spans="1:5" ht="17.5" x14ac:dyDescent="0.35">
      <c r="A5325" s="25" t="s">
        <v>288</v>
      </c>
      <c r="B5325" s="26" t="s">
        <v>82</v>
      </c>
      <c r="C5325" s="27">
        <v>7267.89</v>
      </c>
      <c r="D5325" s="28">
        <v>45519</v>
      </c>
      <c r="E53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26" spans="1:5" ht="17.5" x14ac:dyDescent="0.35">
      <c r="A5326" s="25" t="s">
        <v>288</v>
      </c>
      <c r="B5326" s="26" t="s">
        <v>84</v>
      </c>
      <c r="C5326" s="27">
        <v>5697.6</v>
      </c>
      <c r="D5326" s="28">
        <v>45519</v>
      </c>
      <c r="E53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27" spans="1:5" ht="17.5" x14ac:dyDescent="0.35">
      <c r="A5327" s="25" t="s">
        <v>288</v>
      </c>
      <c r="B5327" s="26" t="s">
        <v>86</v>
      </c>
      <c r="C5327" s="27">
        <v>11386.18</v>
      </c>
      <c r="D5327" s="28">
        <v>45877</v>
      </c>
      <c r="E53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28" spans="1:5" ht="17.5" x14ac:dyDescent="0.35">
      <c r="A5328" s="25" t="s">
        <v>288</v>
      </c>
      <c r="B5328" s="26" t="s">
        <v>70</v>
      </c>
      <c r="C5328" s="27">
        <v>17008.41</v>
      </c>
      <c r="D5328" s="28">
        <v>44880</v>
      </c>
      <c r="E53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329" spans="1:5" ht="17.5" x14ac:dyDescent="0.35">
      <c r="A5329" s="25" t="s">
        <v>288</v>
      </c>
      <c r="B5329" s="26" t="s">
        <v>71</v>
      </c>
      <c r="C5329" s="27">
        <v>17875.009999999998</v>
      </c>
      <c r="D5329" s="28">
        <v>44925</v>
      </c>
      <c r="E53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330" spans="1:5" ht="17.5" x14ac:dyDescent="0.35">
      <c r="A5330" s="25" t="s">
        <v>288</v>
      </c>
      <c r="B5330" s="26" t="s">
        <v>72</v>
      </c>
      <c r="C5330" s="27">
        <v>15062.85</v>
      </c>
      <c r="D5330" s="28">
        <v>45140</v>
      </c>
      <c r="E53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331" spans="1:5" ht="17.5" x14ac:dyDescent="0.35">
      <c r="A5331" s="25" t="s">
        <v>288</v>
      </c>
      <c r="B5331" s="26" t="s">
        <v>73</v>
      </c>
      <c r="C5331" s="27">
        <v>19051.95</v>
      </c>
      <c r="D5331" s="28">
        <v>45504</v>
      </c>
      <c r="E53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32" spans="1:5" ht="17.5" x14ac:dyDescent="0.35">
      <c r="A5332" s="25" t="s">
        <v>288</v>
      </c>
      <c r="B5332" s="26" t="s">
        <v>93</v>
      </c>
      <c r="C5332" s="27">
        <v>19051.95</v>
      </c>
      <c r="D5332" s="28">
        <v>45877</v>
      </c>
      <c r="E53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33" spans="1:5" ht="17.5" x14ac:dyDescent="0.35">
      <c r="A5333" s="25" t="s">
        <v>288</v>
      </c>
      <c r="B5333" s="26" t="s">
        <v>74</v>
      </c>
      <c r="C5333" s="27">
        <v>8461.94</v>
      </c>
      <c r="D5333" s="28">
        <v>45412</v>
      </c>
      <c r="E53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334" spans="1:5" ht="17.5" x14ac:dyDescent="0.35">
      <c r="A5334" s="25" t="s">
        <v>288</v>
      </c>
      <c r="B5334" s="26" t="s">
        <v>96</v>
      </c>
      <c r="C5334" s="27">
        <v>6055.1</v>
      </c>
      <c r="D5334" s="28">
        <v>44985</v>
      </c>
      <c r="E53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335" spans="1:5" ht="17.5" x14ac:dyDescent="0.35">
      <c r="A5335" s="25" t="s">
        <v>288</v>
      </c>
      <c r="B5335" s="26" t="s">
        <v>98</v>
      </c>
      <c r="C5335" s="27">
        <v>14126.68</v>
      </c>
      <c r="D5335" s="28">
        <v>44985</v>
      </c>
      <c r="E53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336" spans="1:5" ht="17.5" x14ac:dyDescent="0.35">
      <c r="A5336" s="25" t="s">
        <v>288</v>
      </c>
      <c r="B5336" s="26" t="s">
        <v>100</v>
      </c>
      <c r="C5336" s="27">
        <v>10628.28</v>
      </c>
      <c r="D5336" s="28">
        <v>45140</v>
      </c>
      <c r="E53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337" spans="1:5" ht="17.5" x14ac:dyDescent="0.35">
      <c r="A5337" s="25" t="s">
        <v>288</v>
      </c>
      <c r="B5337" s="26" t="s">
        <v>102</v>
      </c>
      <c r="C5337" s="27">
        <v>16653.13</v>
      </c>
      <c r="D5337" s="28">
        <v>45488</v>
      </c>
      <c r="E53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38" spans="1:5" ht="17.5" x14ac:dyDescent="0.35">
      <c r="A5338" s="25" t="s">
        <v>288</v>
      </c>
      <c r="B5338" s="26" t="s">
        <v>104</v>
      </c>
      <c r="C5338" s="27">
        <v>18426.150000000001</v>
      </c>
      <c r="D5338" s="28">
        <v>45853</v>
      </c>
      <c r="E53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39" spans="1:5" ht="17.5" x14ac:dyDescent="0.35">
      <c r="A5339" s="25" t="s">
        <v>288</v>
      </c>
      <c r="B5339" s="26" t="s">
        <v>106</v>
      </c>
      <c r="C5339" s="27">
        <v>2403.42</v>
      </c>
      <c r="D5339" s="28">
        <v>45853</v>
      </c>
      <c r="E53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40" spans="1:5" ht="17.5" x14ac:dyDescent="0.35">
      <c r="A5340" s="25" t="s">
        <v>288</v>
      </c>
      <c r="B5340" s="26" t="s">
        <v>108</v>
      </c>
      <c r="C5340" s="27">
        <v>2286.39</v>
      </c>
      <c r="D5340" s="28">
        <v>45853</v>
      </c>
      <c r="E53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41" spans="1:5" ht="17.5" x14ac:dyDescent="0.35">
      <c r="A5341" s="25" t="s">
        <v>288</v>
      </c>
      <c r="B5341" s="26" t="s">
        <v>110</v>
      </c>
      <c r="C5341" s="27">
        <v>2403.42</v>
      </c>
      <c r="D5341" s="28">
        <v>46142</v>
      </c>
      <c r="E53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42" spans="1:5" ht="17.5" x14ac:dyDescent="0.35">
      <c r="A5342" s="25" t="s">
        <v>288</v>
      </c>
      <c r="B5342" s="26" t="s">
        <v>112</v>
      </c>
      <c r="C5342" s="27">
        <v>4590.17</v>
      </c>
      <c r="D5342" s="28">
        <v>45541</v>
      </c>
      <c r="E53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43" spans="1:5" ht="17.5" x14ac:dyDescent="0.35">
      <c r="A5343" s="25" t="s">
        <v>288</v>
      </c>
      <c r="B5343" s="26" t="s">
        <v>113</v>
      </c>
      <c r="C5343" s="27">
        <v>5775.79</v>
      </c>
      <c r="D5343" s="28">
        <v>45519</v>
      </c>
      <c r="E53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44" spans="1:5" ht="17.5" x14ac:dyDescent="0.35">
      <c r="A5344" s="25" t="s">
        <v>288</v>
      </c>
      <c r="B5344" s="26" t="s">
        <v>115</v>
      </c>
      <c r="C5344" s="27">
        <v>5599.76</v>
      </c>
      <c r="D5344" s="28">
        <v>45519</v>
      </c>
      <c r="E53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45" spans="1:5" ht="17.5" x14ac:dyDescent="0.35">
      <c r="A5345" s="25" t="s">
        <v>288</v>
      </c>
      <c r="B5345" s="26" t="s">
        <v>117</v>
      </c>
      <c r="C5345" s="27">
        <v>5599.76</v>
      </c>
      <c r="D5345" s="28">
        <v>45877</v>
      </c>
      <c r="E53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46" spans="1:5" ht="17.5" x14ac:dyDescent="0.35">
      <c r="A5346" s="25" t="s">
        <v>288</v>
      </c>
      <c r="B5346" s="26" t="s">
        <v>119</v>
      </c>
      <c r="C5346" s="27">
        <v>8526.91</v>
      </c>
      <c r="D5346" s="28">
        <v>45519</v>
      </c>
      <c r="E53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47" spans="1:5" ht="17.5" x14ac:dyDescent="0.35">
      <c r="A5347" s="25" t="s">
        <v>288</v>
      </c>
      <c r="B5347" s="26" t="s">
        <v>121</v>
      </c>
      <c r="C5347" s="27">
        <v>5628.33</v>
      </c>
      <c r="D5347" s="28">
        <v>45519</v>
      </c>
      <c r="E53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48" spans="1:5" ht="17.5" x14ac:dyDescent="0.35">
      <c r="A5348" s="25" t="s">
        <v>288</v>
      </c>
      <c r="B5348" s="26" t="s">
        <v>123</v>
      </c>
      <c r="C5348" s="27">
        <v>5628.33</v>
      </c>
      <c r="D5348" s="28">
        <v>45762</v>
      </c>
      <c r="E53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49" spans="1:5" ht="17.5" x14ac:dyDescent="0.35">
      <c r="A5349" s="25" t="s">
        <v>288</v>
      </c>
      <c r="B5349" s="26" t="s">
        <v>125</v>
      </c>
      <c r="C5349" s="27">
        <v>5628.33</v>
      </c>
      <c r="D5349" s="28">
        <v>46142</v>
      </c>
      <c r="E53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50" spans="1:5" ht="17.5" x14ac:dyDescent="0.35">
      <c r="A5350" s="25" t="s">
        <v>288</v>
      </c>
      <c r="B5350" s="26" t="s">
        <v>127</v>
      </c>
      <c r="C5350" s="27">
        <v>53522.96</v>
      </c>
      <c r="D5350" s="28">
        <v>45519</v>
      </c>
      <c r="E53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51" spans="1:5" ht="17.5" x14ac:dyDescent="0.35">
      <c r="A5351" s="25" t="s">
        <v>288</v>
      </c>
      <c r="B5351" s="26" t="s">
        <v>129</v>
      </c>
      <c r="C5351" s="27">
        <v>719.39</v>
      </c>
      <c r="D5351" s="28">
        <v>45961</v>
      </c>
      <c r="E53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52" spans="1:5" ht="17.5" x14ac:dyDescent="0.35">
      <c r="A5352" s="25" t="s">
        <v>289</v>
      </c>
      <c r="B5352" s="26" t="s">
        <v>110</v>
      </c>
      <c r="C5352" s="27">
        <v>3042.42</v>
      </c>
      <c r="D5352" s="28">
        <v>46142</v>
      </c>
      <c r="E53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53" spans="1:5" ht="17.5" x14ac:dyDescent="0.35">
      <c r="A5353" s="25" t="s">
        <v>289</v>
      </c>
      <c r="B5353" s="26" t="s">
        <v>125</v>
      </c>
      <c r="C5353" s="27">
        <v>7124.74</v>
      </c>
      <c r="D5353" s="28">
        <v>46142</v>
      </c>
      <c r="E53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54" spans="1:5" ht="17.5" x14ac:dyDescent="0.35">
      <c r="A5354" s="25" t="s">
        <v>290</v>
      </c>
      <c r="B5354" s="26" t="s">
        <v>76</v>
      </c>
      <c r="C5354" s="27">
        <v>6263.93</v>
      </c>
      <c r="D5354" s="28">
        <v>45519</v>
      </c>
      <c r="E53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55" spans="1:5" ht="17.5" x14ac:dyDescent="0.35">
      <c r="A5355" s="25" t="s">
        <v>290</v>
      </c>
      <c r="B5355" s="26" t="s">
        <v>78</v>
      </c>
      <c r="C5355" s="27">
        <v>6057.44</v>
      </c>
      <c r="D5355" s="28">
        <v>45519</v>
      </c>
      <c r="E53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56" spans="1:5" ht="17.5" x14ac:dyDescent="0.35">
      <c r="A5356" s="25" t="s">
        <v>290</v>
      </c>
      <c r="B5356" s="26" t="s">
        <v>80</v>
      </c>
      <c r="C5356" s="27">
        <v>6057.44</v>
      </c>
      <c r="D5356" s="28">
        <v>45877</v>
      </c>
      <c r="E53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57" spans="1:5" ht="17.5" x14ac:dyDescent="0.35">
      <c r="A5357" s="25" t="s">
        <v>290</v>
      </c>
      <c r="B5357" s="26" t="s">
        <v>82</v>
      </c>
      <c r="C5357" s="27">
        <v>7159.77</v>
      </c>
      <c r="D5357" s="28">
        <v>45519</v>
      </c>
      <c r="E53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58" spans="1:5" ht="17.5" x14ac:dyDescent="0.35">
      <c r="A5358" s="25" t="s">
        <v>290</v>
      </c>
      <c r="B5358" s="26" t="s">
        <v>84</v>
      </c>
      <c r="C5358" s="27">
        <v>5612.84</v>
      </c>
      <c r="D5358" s="28">
        <v>45519</v>
      </c>
      <c r="E53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59" spans="1:5" ht="17.5" x14ac:dyDescent="0.35">
      <c r="A5359" s="25" t="s">
        <v>290</v>
      </c>
      <c r="B5359" s="26" t="s">
        <v>86</v>
      </c>
      <c r="C5359" s="27">
        <v>11216.79</v>
      </c>
      <c r="D5359" s="28">
        <v>45877</v>
      </c>
      <c r="E53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60" spans="1:5" ht="17.5" x14ac:dyDescent="0.35">
      <c r="A5360" s="25" t="s">
        <v>290</v>
      </c>
      <c r="B5360" s="26" t="s">
        <v>70</v>
      </c>
      <c r="C5360" s="27">
        <v>16755.38</v>
      </c>
      <c r="D5360" s="28">
        <v>44880</v>
      </c>
      <c r="E53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361" spans="1:5" ht="17.5" x14ac:dyDescent="0.35">
      <c r="A5361" s="25" t="s">
        <v>290</v>
      </c>
      <c r="B5361" s="26" t="s">
        <v>71</v>
      </c>
      <c r="C5361" s="27">
        <v>17609.09</v>
      </c>
      <c r="D5361" s="28">
        <v>44925</v>
      </c>
      <c r="E53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362" spans="1:5" ht="17.5" x14ac:dyDescent="0.35">
      <c r="A5362" s="25" t="s">
        <v>290</v>
      </c>
      <c r="B5362" s="26" t="s">
        <v>72</v>
      </c>
      <c r="C5362" s="27">
        <v>14838.76</v>
      </c>
      <c r="D5362" s="28">
        <v>45140</v>
      </c>
      <c r="E53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363" spans="1:5" ht="17.5" x14ac:dyDescent="0.35">
      <c r="A5363" s="25" t="s">
        <v>290</v>
      </c>
      <c r="B5363" s="26" t="s">
        <v>73</v>
      </c>
      <c r="C5363" s="27">
        <v>18768.52</v>
      </c>
      <c r="D5363" s="28">
        <v>45504</v>
      </c>
      <c r="E53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64" spans="1:5" ht="17.5" x14ac:dyDescent="0.35">
      <c r="A5364" s="25" t="s">
        <v>290</v>
      </c>
      <c r="B5364" s="26" t="s">
        <v>93</v>
      </c>
      <c r="C5364" s="27">
        <v>18768.52</v>
      </c>
      <c r="D5364" s="28">
        <v>45877</v>
      </c>
      <c r="E53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65" spans="1:5" ht="17.5" x14ac:dyDescent="0.35">
      <c r="A5365" s="25" t="s">
        <v>290</v>
      </c>
      <c r="B5365" s="26" t="s">
        <v>74</v>
      </c>
      <c r="C5365" s="27">
        <v>8336.0499999999993</v>
      </c>
      <c r="D5365" s="28">
        <v>45412</v>
      </c>
      <c r="E53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366" spans="1:5" ht="17.5" x14ac:dyDescent="0.35">
      <c r="A5366" s="25" t="s">
        <v>290</v>
      </c>
      <c r="B5366" s="26" t="s">
        <v>96</v>
      </c>
      <c r="C5366" s="27">
        <v>5965.02</v>
      </c>
      <c r="D5366" s="28">
        <v>44985</v>
      </c>
      <c r="E53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367" spans="1:5" ht="17.5" x14ac:dyDescent="0.35">
      <c r="A5367" s="25" t="s">
        <v>290</v>
      </c>
      <c r="B5367" s="26" t="s">
        <v>98</v>
      </c>
      <c r="C5367" s="27">
        <v>13916.52</v>
      </c>
      <c r="D5367" s="28">
        <v>44985</v>
      </c>
      <c r="E53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368" spans="1:5" ht="17.5" x14ac:dyDescent="0.35">
      <c r="A5368" s="25" t="s">
        <v>290</v>
      </c>
      <c r="B5368" s="26" t="s">
        <v>100</v>
      </c>
      <c r="C5368" s="27">
        <v>10470.17</v>
      </c>
      <c r="D5368" s="28">
        <v>45127</v>
      </c>
      <c r="E53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369" spans="1:5" ht="17.5" x14ac:dyDescent="0.35">
      <c r="A5369" s="25" t="s">
        <v>290</v>
      </c>
      <c r="B5369" s="26" t="s">
        <v>102</v>
      </c>
      <c r="C5369" s="27">
        <v>16405.39</v>
      </c>
      <c r="D5369" s="28">
        <v>45488</v>
      </c>
      <c r="E53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70" spans="1:5" ht="17.5" x14ac:dyDescent="0.35">
      <c r="A5370" s="25" t="s">
        <v>290</v>
      </c>
      <c r="B5370" s="26" t="s">
        <v>104</v>
      </c>
      <c r="C5370" s="27">
        <v>18152.03</v>
      </c>
      <c r="D5370" s="28">
        <v>45853</v>
      </c>
      <c r="E53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71" spans="1:5" ht="17.5" x14ac:dyDescent="0.35">
      <c r="A5371" s="25" t="s">
        <v>290</v>
      </c>
      <c r="B5371" s="26" t="s">
        <v>106</v>
      </c>
      <c r="C5371" s="27">
        <v>2367.66</v>
      </c>
      <c r="D5371" s="28">
        <v>45853</v>
      </c>
      <c r="E53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72" spans="1:5" ht="17.5" x14ac:dyDescent="0.35">
      <c r="A5372" s="25" t="s">
        <v>290</v>
      </c>
      <c r="B5372" s="26" t="s">
        <v>108</v>
      </c>
      <c r="C5372" s="27">
        <v>2252.37</v>
      </c>
      <c r="D5372" s="28">
        <v>45853</v>
      </c>
      <c r="E53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73" spans="1:5" ht="17.5" x14ac:dyDescent="0.35">
      <c r="A5373" s="25" t="s">
        <v>290</v>
      </c>
      <c r="B5373" s="26" t="s">
        <v>110</v>
      </c>
      <c r="C5373" s="27">
        <v>2367.66</v>
      </c>
      <c r="D5373" s="28">
        <v>46142</v>
      </c>
      <c r="E53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74" spans="1:5" ht="17.5" x14ac:dyDescent="0.35">
      <c r="A5374" s="25" t="s">
        <v>290</v>
      </c>
      <c r="B5374" s="26" t="s">
        <v>112</v>
      </c>
      <c r="C5374" s="27">
        <v>4521.8900000000003</v>
      </c>
      <c r="D5374" s="28">
        <v>45541</v>
      </c>
      <c r="E53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75" spans="1:5" ht="17.5" x14ac:dyDescent="0.35">
      <c r="A5375" s="25" t="s">
        <v>290</v>
      </c>
      <c r="B5375" s="26" t="s">
        <v>113</v>
      </c>
      <c r="C5375" s="27">
        <v>5689.87</v>
      </c>
      <c r="D5375" s="28">
        <v>45519</v>
      </c>
      <c r="E53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76" spans="1:5" ht="17.5" x14ac:dyDescent="0.35">
      <c r="A5376" s="25" t="s">
        <v>290</v>
      </c>
      <c r="B5376" s="26" t="s">
        <v>115</v>
      </c>
      <c r="C5376" s="27">
        <v>5516.45</v>
      </c>
      <c r="D5376" s="28">
        <v>45519</v>
      </c>
      <c r="E53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77" spans="1:5" ht="17.5" x14ac:dyDescent="0.35">
      <c r="A5377" s="25" t="s">
        <v>290</v>
      </c>
      <c r="B5377" s="26" t="s">
        <v>117</v>
      </c>
      <c r="C5377" s="27">
        <v>5516.45</v>
      </c>
      <c r="D5377" s="28">
        <v>45877</v>
      </c>
      <c r="E53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78" spans="1:5" ht="17.5" x14ac:dyDescent="0.35">
      <c r="A5378" s="25" t="s">
        <v>290</v>
      </c>
      <c r="B5378" s="26" t="s">
        <v>119</v>
      </c>
      <c r="C5378" s="27">
        <v>8400.0499999999993</v>
      </c>
      <c r="D5378" s="28">
        <v>45519</v>
      </c>
      <c r="E53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79" spans="1:5" ht="17.5" x14ac:dyDescent="0.35">
      <c r="A5379" s="25" t="s">
        <v>290</v>
      </c>
      <c r="B5379" s="26" t="s">
        <v>121</v>
      </c>
      <c r="C5379" s="27">
        <v>5544.6</v>
      </c>
      <c r="D5379" s="28">
        <v>45519</v>
      </c>
      <c r="E53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80" spans="1:5" ht="17.5" x14ac:dyDescent="0.35">
      <c r="A5380" s="25" t="s">
        <v>290</v>
      </c>
      <c r="B5380" s="26" t="s">
        <v>123</v>
      </c>
      <c r="C5380" s="27">
        <v>5544.6</v>
      </c>
      <c r="D5380" s="28">
        <v>45762</v>
      </c>
      <c r="E53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81" spans="1:5" ht="17.5" x14ac:dyDescent="0.35">
      <c r="A5381" s="25" t="s">
        <v>290</v>
      </c>
      <c r="B5381" s="26" t="s">
        <v>125</v>
      </c>
      <c r="C5381" s="27">
        <v>5544.6</v>
      </c>
      <c r="D5381" s="28">
        <v>46142</v>
      </c>
      <c r="E53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82" spans="1:5" ht="17.5" x14ac:dyDescent="0.35">
      <c r="A5382" s="25" t="s">
        <v>290</v>
      </c>
      <c r="B5382" s="26" t="s">
        <v>127</v>
      </c>
      <c r="C5382" s="27">
        <v>52726.71</v>
      </c>
      <c r="D5382" s="28">
        <v>45519</v>
      </c>
      <c r="E53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83" spans="1:5" ht="17.5" x14ac:dyDescent="0.35">
      <c r="A5383" s="25" t="s">
        <v>290</v>
      </c>
      <c r="B5383" s="26" t="s">
        <v>129</v>
      </c>
      <c r="C5383" s="27">
        <v>708.69</v>
      </c>
      <c r="D5383" s="28">
        <v>45961</v>
      </c>
      <c r="E53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84" spans="1:5" ht="17.5" x14ac:dyDescent="0.35">
      <c r="A5384" s="25" t="s">
        <v>291</v>
      </c>
      <c r="B5384" s="26" t="s">
        <v>76</v>
      </c>
      <c r="C5384" s="27">
        <v>8409.7099999999991</v>
      </c>
      <c r="D5384" s="28">
        <v>45519</v>
      </c>
      <c r="E53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85" spans="1:5" ht="17.5" x14ac:dyDescent="0.35">
      <c r="A5385" s="25" t="s">
        <v>291</v>
      </c>
      <c r="B5385" s="26" t="s">
        <v>78</v>
      </c>
      <c r="C5385" s="27">
        <v>8132.49</v>
      </c>
      <c r="D5385" s="28">
        <v>45519</v>
      </c>
      <c r="E53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86" spans="1:5" ht="17.5" x14ac:dyDescent="0.35">
      <c r="A5386" s="25" t="s">
        <v>291</v>
      </c>
      <c r="B5386" s="26" t="s">
        <v>80</v>
      </c>
      <c r="C5386" s="27">
        <v>8132.49</v>
      </c>
      <c r="D5386" s="28">
        <v>45877</v>
      </c>
      <c r="E53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87" spans="1:5" ht="17.5" x14ac:dyDescent="0.35">
      <c r="A5387" s="25" t="s">
        <v>291</v>
      </c>
      <c r="B5387" s="26" t="s">
        <v>82</v>
      </c>
      <c r="C5387" s="27">
        <v>9612.44</v>
      </c>
      <c r="D5387" s="28">
        <v>45519</v>
      </c>
      <c r="E53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88" spans="1:5" ht="17.5" x14ac:dyDescent="0.35">
      <c r="A5388" s="25" t="s">
        <v>291</v>
      </c>
      <c r="B5388" s="26" t="s">
        <v>84</v>
      </c>
      <c r="C5388" s="27">
        <v>7535.59</v>
      </c>
      <c r="D5388" s="28">
        <v>45519</v>
      </c>
      <c r="E53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89" spans="1:5" ht="17.5" x14ac:dyDescent="0.35">
      <c r="A5389" s="25" t="s">
        <v>291</v>
      </c>
      <c r="B5389" s="26" t="s">
        <v>86</v>
      </c>
      <c r="C5389" s="27">
        <v>15059.23</v>
      </c>
      <c r="D5389" s="28">
        <v>45877</v>
      </c>
      <c r="E53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90" spans="1:5" ht="17.5" x14ac:dyDescent="0.35">
      <c r="A5390" s="25" t="s">
        <v>291</v>
      </c>
      <c r="B5390" s="26" t="s">
        <v>70</v>
      </c>
      <c r="C5390" s="27">
        <v>22495.14</v>
      </c>
      <c r="D5390" s="28">
        <v>44880</v>
      </c>
      <c r="E53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391" spans="1:5" ht="17.5" x14ac:dyDescent="0.35">
      <c r="A5391" s="25" t="s">
        <v>291</v>
      </c>
      <c r="B5391" s="26" t="s">
        <v>71</v>
      </c>
      <c r="C5391" s="27">
        <v>23641.3</v>
      </c>
      <c r="D5391" s="28">
        <v>44925</v>
      </c>
      <c r="E53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392" spans="1:5" ht="17.5" x14ac:dyDescent="0.35">
      <c r="A5392" s="25" t="s">
        <v>291</v>
      </c>
      <c r="B5392" s="26" t="s">
        <v>72</v>
      </c>
      <c r="C5392" s="27">
        <v>19921.96</v>
      </c>
      <c r="D5392" s="28">
        <v>45140</v>
      </c>
      <c r="E53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393" spans="1:5" ht="17.5" x14ac:dyDescent="0.35">
      <c r="A5393" s="25" t="s">
        <v>291</v>
      </c>
      <c r="B5393" s="26" t="s">
        <v>73</v>
      </c>
      <c r="C5393" s="27">
        <v>25197.9</v>
      </c>
      <c r="D5393" s="28">
        <v>45504</v>
      </c>
      <c r="E53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394" spans="1:5" ht="17.5" x14ac:dyDescent="0.35">
      <c r="A5394" s="25" t="s">
        <v>291</v>
      </c>
      <c r="B5394" s="26" t="s">
        <v>93</v>
      </c>
      <c r="C5394" s="27">
        <v>25197.9</v>
      </c>
      <c r="D5394" s="28">
        <v>45877</v>
      </c>
      <c r="E53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395" spans="1:5" ht="17.5" x14ac:dyDescent="0.35">
      <c r="A5395" s="25" t="s">
        <v>291</v>
      </c>
      <c r="B5395" s="26" t="s">
        <v>74</v>
      </c>
      <c r="C5395" s="27">
        <v>11191.67</v>
      </c>
      <c r="D5395" s="28">
        <v>45412</v>
      </c>
      <c r="E53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396" spans="1:5" ht="17.5" x14ac:dyDescent="0.35">
      <c r="A5396" s="25" t="s">
        <v>291</v>
      </c>
      <c r="B5396" s="26" t="s">
        <v>96</v>
      </c>
      <c r="C5396" s="27">
        <v>8008.41</v>
      </c>
      <c r="D5396" s="28">
        <v>44985</v>
      </c>
      <c r="E53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397" spans="1:5" ht="17.5" x14ac:dyDescent="0.35">
      <c r="A5397" s="25" t="s">
        <v>291</v>
      </c>
      <c r="B5397" s="26" t="s">
        <v>98</v>
      </c>
      <c r="C5397" s="27">
        <v>18683.79</v>
      </c>
      <c r="D5397" s="28">
        <v>44985</v>
      </c>
      <c r="E53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398" spans="1:5" ht="17.5" x14ac:dyDescent="0.35">
      <c r="A5398" s="25" t="s">
        <v>291</v>
      </c>
      <c r="B5398" s="26" t="s">
        <v>100</v>
      </c>
      <c r="C5398" s="27">
        <v>14056.85</v>
      </c>
      <c r="D5398" s="28">
        <v>45127</v>
      </c>
      <c r="E53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399" spans="1:5" ht="17.5" x14ac:dyDescent="0.35">
      <c r="A5399" s="25" t="s">
        <v>291</v>
      </c>
      <c r="B5399" s="26" t="s">
        <v>102</v>
      </c>
      <c r="C5399" s="27">
        <v>22025.25</v>
      </c>
      <c r="D5399" s="28">
        <v>45488</v>
      </c>
      <c r="E53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00" spans="1:5" ht="17.5" x14ac:dyDescent="0.35">
      <c r="A5400" s="25" t="s">
        <v>291</v>
      </c>
      <c r="B5400" s="26" t="s">
        <v>104</v>
      </c>
      <c r="C5400" s="27">
        <v>24370.22</v>
      </c>
      <c r="D5400" s="28">
        <v>45853</v>
      </c>
      <c r="E54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01" spans="1:5" ht="17.5" x14ac:dyDescent="0.35">
      <c r="A5401" s="25" t="s">
        <v>291</v>
      </c>
      <c r="B5401" s="26" t="s">
        <v>106</v>
      </c>
      <c r="C5401" s="27">
        <v>3178.74</v>
      </c>
      <c r="D5401" s="28">
        <v>45853</v>
      </c>
      <c r="E54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02" spans="1:5" ht="17.5" x14ac:dyDescent="0.35">
      <c r="A5402" s="25" t="s">
        <v>291</v>
      </c>
      <c r="B5402" s="26" t="s">
        <v>108</v>
      </c>
      <c r="C5402" s="27">
        <v>3023.95</v>
      </c>
      <c r="D5402" s="28">
        <v>45853</v>
      </c>
      <c r="E54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03" spans="1:5" ht="17.5" x14ac:dyDescent="0.35">
      <c r="A5403" s="25" t="s">
        <v>291</v>
      </c>
      <c r="B5403" s="26" t="s">
        <v>110</v>
      </c>
      <c r="C5403" s="27">
        <v>3178.74</v>
      </c>
      <c r="D5403" s="28">
        <v>46142</v>
      </c>
      <c r="E54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04" spans="1:5" ht="17.5" x14ac:dyDescent="0.35">
      <c r="A5404" s="25" t="s">
        <v>291</v>
      </c>
      <c r="B5404" s="26" t="s">
        <v>112</v>
      </c>
      <c r="C5404" s="27">
        <v>6070.91</v>
      </c>
      <c r="D5404" s="28">
        <v>45541</v>
      </c>
      <c r="E54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05" spans="1:5" ht="17.5" x14ac:dyDescent="0.35">
      <c r="A5405" s="25" t="s">
        <v>291</v>
      </c>
      <c r="B5405" s="26" t="s">
        <v>113</v>
      </c>
      <c r="C5405" s="27">
        <v>7639</v>
      </c>
      <c r="D5405" s="28">
        <v>45519</v>
      </c>
      <c r="E54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06" spans="1:5" ht="17.5" x14ac:dyDescent="0.35">
      <c r="A5406" s="25" t="s">
        <v>291</v>
      </c>
      <c r="B5406" s="26" t="s">
        <v>115</v>
      </c>
      <c r="C5406" s="27">
        <v>7406.18</v>
      </c>
      <c r="D5406" s="28">
        <v>45519</v>
      </c>
      <c r="E54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07" spans="1:5" ht="17.5" x14ac:dyDescent="0.35">
      <c r="A5407" s="25" t="s">
        <v>291</v>
      </c>
      <c r="B5407" s="26" t="s">
        <v>117</v>
      </c>
      <c r="C5407" s="27">
        <v>7406.18</v>
      </c>
      <c r="D5407" s="28">
        <v>45877</v>
      </c>
      <c r="E54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08" spans="1:5" ht="17.5" x14ac:dyDescent="0.35">
      <c r="A5408" s="25" t="s">
        <v>291</v>
      </c>
      <c r="B5408" s="26" t="s">
        <v>119</v>
      </c>
      <c r="C5408" s="27">
        <v>11277.59</v>
      </c>
      <c r="D5408" s="28">
        <v>45519</v>
      </c>
      <c r="E54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09" spans="1:5" ht="17.5" x14ac:dyDescent="0.35">
      <c r="A5409" s="25" t="s">
        <v>291</v>
      </c>
      <c r="B5409" s="26" t="s">
        <v>121</v>
      </c>
      <c r="C5409" s="27">
        <v>7443.96</v>
      </c>
      <c r="D5409" s="28">
        <v>45519</v>
      </c>
      <c r="E54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10" spans="1:5" ht="17.5" x14ac:dyDescent="0.35">
      <c r="A5410" s="25" t="s">
        <v>291</v>
      </c>
      <c r="B5410" s="26" t="s">
        <v>123</v>
      </c>
      <c r="C5410" s="27">
        <v>7443.96</v>
      </c>
      <c r="D5410" s="28">
        <v>45762</v>
      </c>
      <c r="E54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11" spans="1:5" ht="17.5" x14ac:dyDescent="0.35">
      <c r="A5411" s="25" t="s">
        <v>291</v>
      </c>
      <c r="B5411" s="26" t="s">
        <v>125</v>
      </c>
      <c r="C5411" s="27">
        <v>7443.96</v>
      </c>
      <c r="D5411" s="28">
        <v>46142</v>
      </c>
      <c r="E54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12" spans="1:5" ht="17.5" x14ac:dyDescent="0.35">
      <c r="A5412" s="25" t="s">
        <v>291</v>
      </c>
      <c r="B5412" s="26" t="s">
        <v>127</v>
      </c>
      <c r="C5412" s="27">
        <v>70788.88</v>
      </c>
      <c r="D5412" s="28">
        <v>45519</v>
      </c>
      <c r="E54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13" spans="1:5" ht="17.5" x14ac:dyDescent="0.35">
      <c r="A5413" s="25" t="s">
        <v>291</v>
      </c>
      <c r="B5413" s="26" t="s">
        <v>129</v>
      </c>
      <c r="C5413" s="27">
        <v>951.46</v>
      </c>
      <c r="D5413" s="28">
        <v>45961</v>
      </c>
      <c r="E54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14" spans="1:5" ht="17.5" x14ac:dyDescent="0.35">
      <c r="A5414" s="25" t="s">
        <v>292</v>
      </c>
      <c r="B5414" s="26" t="s">
        <v>76</v>
      </c>
      <c r="C5414" s="27">
        <v>188712.43</v>
      </c>
      <c r="D5414" s="28">
        <v>45519</v>
      </c>
      <c r="E54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15" spans="1:5" ht="17.5" x14ac:dyDescent="0.35">
      <c r="A5415" s="25" t="s">
        <v>292</v>
      </c>
      <c r="B5415" s="26" t="s">
        <v>77</v>
      </c>
      <c r="C5415" s="27">
        <v>50861.79</v>
      </c>
      <c r="D5415" s="28">
        <v>45519</v>
      </c>
      <c r="E54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16" spans="1:5" ht="17.5" x14ac:dyDescent="0.35">
      <c r="A5416" s="25" t="s">
        <v>292</v>
      </c>
      <c r="B5416" s="26" t="s">
        <v>78</v>
      </c>
      <c r="C5416" s="27">
        <v>182491.59</v>
      </c>
      <c r="D5416" s="28">
        <v>45519</v>
      </c>
      <c r="E54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17" spans="1:5" ht="17.5" x14ac:dyDescent="0.35">
      <c r="A5417" s="25" t="s">
        <v>292</v>
      </c>
      <c r="B5417" s="26" t="s">
        <v>79</v>
      </c>
      <c r="C5417" s="27">
        <v>49185.15</v>
      </c>
      <c r="D5417" s="28">
        <v>45519</v>
      </c>
      <c r="E54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18" spans="1:5" ht="17.5" x14ac:dyDescent="0.35">
      <c r="A5418" s="25" t="s">
        <v>292</v>
      </c>
      <c r="B5418" s="26" t="s">
        <v>80</v>
      </c>
      <c r="C5418" s="27">
        <v>182491.59</v>
      </c>
      <c r="D5418" s="28">
        <v>45877</v>
      </c>
      <c r="E54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19" spans="1:5" ht="17.5" x14ac:dyDescent="0.35">
      <c r="A5419" s="25" t="s">
        <v>292</v>
      </c>
      <c r="B5419" s="26" t="s">
        <v>81</v>
      </c>
      <c r="C5419" s="27">
        <v>49185.15</v>
      </c>
      <c r="D5419" s="28">
        <v>45877</v>
      </c>
      <c r="E54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20" spans="1:5" ht="17.5" x14ac:dyDescent="0.35">
      <c r="A5420" s="25" t="s">
        <v>292</v>
      </c>
      <c r="B5420" s="26" t="s">
        <v>82</v>
      </c>
      <c r="C5420" s="27">
        <v>215701.26</v>
      </c>
      <c r="D5420" s="28">
        <v>45519</v>
      </c>
      <c r="E54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21" spans="1:5" ht="17.5" x14ac:dyDescent="0.35">
      <c r="A5421" s="25" t="s">
        <v>292</v>
      </c>
      <c r="B5421" s="26" t="s">
        <v>83</v>
      </c>
      <c r="C5421" s="27">
        <v>55983.45</v>
      </c>
      <c r="D5421" s="28">
        <v>45519</v>
      </c>
      <c r="E54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22" spans="1:5" ht="17.5" x14ac:dyDescent="0.35">
      <c r="A5422" s="25" t="s">
        <v>292</v>
      </c>
      <c r="B5422" s="26" t="s">
        <v>84</v>
      </c>
      <c r="C5422" s="27">
        <v>169097.17</v>
      </c>
      <c r="D5422" s="28">
        <v>45519</v>
      </c>
      <c r="E54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23" spans="1:5" ht="17.5" x14ac:dyDescent="0.35">
      <c r="A5423" s="25" t="s">
        <v>292</v>
      </c>
      <c r="B5423" s="26" t="s">
        <v>85</v>
      </c>
      <c r="C5423" s="27">
        <v>43887.75</v>
      </c>
      <c r="D5423" s="28">
        <v>45519</v>
      </c>
      <c r="E54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24" spans="1:5" ht="17.5" x14ac:dyDescent="0.35">
      <c r="A5424" s="25" t="s">
        <v>292</v>
      </c>
      <c r="B5424" s="26" t="s">
        <v>86</v>
      </c>
      <c r="C5424" s="27">
        <v>337926.40000000002</v>
      </c>
      <c r="D5424" s="28">
        <v>45877</v>
      </c>
      <c r="E54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25" spans="1:5" ht="17.5" x14ac:dyDescent="0.35">
      <c r="A5425" s="25" t="s">
        <v>292</v>
      </c>
      <c r="B5425" s="26" t="s">
        <v>87</v>
      </c>
      <c r="C5425" s="27">
        <v>87705.96</v>
      </c>
      <c r="D5425" s="28">
        <v>45877</v>
      </c>
      <c r="E54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26" spans="1:5" ht="17.5" x14ac:dyDescent="0.35">
      <c r="A5426" s="25" t="s">
        <v>292</v>
      </c>
      <c r="B5426" s="26" t="s">
        <v>70</v>
      </c>
      <c r="C5426" s="27">
        <v>503163.15</v>
      </c>
      <c r="D5426" s="28">
        <v>44880</v>
      </c>
      <c r="E54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427" spans="1:5" ht="17.5" x14ac:dyDescent="0.35">
      <c r="A5427" s="25" t="s">
        <v>292</v>
      </c>
      <c r="B5427" s="26" t="s">
        <v>88</v>
      </c>
      <c r="C5427" s="27">
        <v>112089.25</v>
      </c>
      <c r="D5427" s="28">
        <v>44880</v>
      </c>
      <c r="E54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428" spans="1:5" ht="17.5" x14ac:dyDescent="0.35">
      <c r="A5428" s="25" t="s">
        <v>292</v>
      </c>
      <c r="B5428" s="26" t="s">
        <v>71</v>
      </c>
      <c r="C5428" s="27">
        <v>528799.93000000005</v>
      </c>
      <c r="D5428" s="28">
        <v>44925</v>
      </c>
      <c r="E54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429" spans="1:5" ht="17.5" x14ac:dyDescent="0.35">
      <c r="A5429" s="25" t="s">
        <v>292</v>
      </c>
      <c r="B5429" s="26" t="s">
        <v>89</v>
      </c>
      <c r="C5429" s="27">
        <v>117800.34</v>
      </c>
      <c r="D5429" s="28">
        <v>44925</v>
      </c>
      <c r="E54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430" spans="1:5" ht="17.5" x14ac:dyDescent="0.35">
      <c r="A5430" s="25" t="s">
        <v>292</v>
      </c>
      <c r="B5430" s="26" t="s">
        <v>72</v>
      </c>
      <c r="C5430" s="27">
        <v>445607.1</v>
      </c>
      <c r="D5430" s="28">
        <v>45140</v>
      </c>
      <c r="E54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431" spans="1:5" ht="17.5" x14ac:dyDescent="0.35">
      <c r="A5431" s="25" t="s">
        <v>292</v>
      </c>
      <c r="B5431" s="26" t="s">
        <v>90</v>
      </c>
      <c r="C5431" s="27">
        <v>99267.54</v>
      </c>
      <c r="D5431" s="28">
        <v>45140</v>
      </c>
      <c r="E54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432" spans="1:5" ht="17.5" x14ac:dyDescent="0.35">
      <c r="A5432" s="25" t="s">
        <v>292</v>
      </c>
      <c r="B5432" s="26" t="s">
        <v>73</v>
      </c>
      <c r="C5432" s="27">
        <v>563617.48</v>
      </c>
      <c r="D5432" s="28">
        <v>45504</v>
      </c>
      <c r="E54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33" spans="1:5" ht="17.5" x14ac:dyDescent="0.35">
      <c r="A5433" s="25" t="s">
        <v>292</v>
      </c>
      <c r="B5433" s="26" t="s">
        <v>91</v>
      </c>
      <c r="C5433" s="27">
        <v>178242.93</v>
      </c>
      <c r="D5433" s="28">
        <v>45504</v>
      </c>
      <c r="E54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34" spans="1:5" ht="17.5" x14ac:dyDescent="0.35">
      <c r="A5434" s="25" t="s">
        <v>292</v>
      </c>
      <c r="B5434" s="26" t="s">
        <v>92</v>
      </c>
      <c r="C5434" s="27">
        <v>85549.54</v>
      </c>
      <c r="D5434" s="28">
        <v>45504</v>
      </c>
      <c r="E54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35" spans="1:5" ht="17.5" x14ac:dyDescent="0.35">
      <c r="A5435" s="25" t="s">
        <v>292</v>
      </c>
      <c r="B5435" s="26" t="s">
        <v>93</v>
      </c>
      <c r="C5435" s="27">
        <v>563617.48</v>
      </c>
      <c r="D5435" s="28">
        <v>45877</v>
      </c>
      <c r="E54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36" spans="1:5" ht="17.5" x14ac:dyDescent="0.35">
      <c r="A5436" s="25" t="s">
        <v>292</v>
      </c>
      <c r="B5436" s="26" t="s">
        <v>94</v>
      </c>
      <c r="C5436" s="27">
        <v>125556.62</v>
      </c>
      <c r="D5436" s="28">
        <v>45877</v>
      </c>
      <c r="E54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37" spans="1:5" ht="17.5" x14ac:dyDescent="0.35">
      <c r="A5437" s="25" t="s">
        <v>292</v>
      </c>
      <c r="B5437" s="26" t="s">
        <v>74</v>
      </c>
      <c r="C5437" s="27">
        <v>255114.19</v>
      </c>
      <c r="D5437" s="28">
        <v>45412</v>
      </c>
      <c r="E54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438" spans="1:5" ht="17.5" x14ac:dyDescent="0.35">
      <c r="A5438" s="25" t="s">
        <v>292</v>
      </c>
      <c r="B5438" s="26" t="s">
        <v>95</v>
      </c>
      <c r="C5438" s="27">
        <v>55766.07</v>
      </c>
      <c r="D5438" s="28">
        <v>45412</v>
      </c>
      <c r="E54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439" spans="1:5" ht="17.5" x14ac:dyDescent="0.35">
      <c r="A5439" s="25" t="s">
        <v>292</v>
      </c>
      <c r="B5439" s="26" t="s">
        <v>96</v>
      </c>
      <c r="C5439" s="27">
        <v>179129.31</v>
      </c>
      <c r="D5439" s="28">
        <v>44985</v>
      </c>
      <c r="E54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440" spans="1:5" ht="17.5" x14ac:dyDescent="0.35">
      <c r="A5440" s="25" t="s">
        <v>292</v>
      </c>
      <c r="B5440" s="26" t="s">
        <v>97</v>
      </c>
      <c r="C5440" s="27">
        <v>39904.49</v>
      </c>
      <c r="D5440" s="28">
        <v>44985</v>
      </c>
      <c r="E54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441" spans="1:5" ht="17.5" x14ac:dyDescent="0.35">
      <c r="A5441" s="25" t="s">
        <v>292</v>
      </c>
      <c r="B5441" s="26" t="s">
        <v>98</v>
      </c>
      <c r="C5441" s="27">
        <v>417912.31</v>
      </c>
      <c r="D5441" s="28">
        <v>44985</v>
      </c>
      <c r="E54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442" spans="1:5" ht="17.5" x14ac:dyDescent="0.35">
      <c r="A5442" s="25" t="s">
        <v>292</v>
      </c>
      <c r="B5442" s="26" t="s">
        <v>99</v>
      </c>
      <c r="C5442" s="27">
        <v>93098</v>
      </c>
      <c r="D5442" s="28">
        <v>44985</v>
      </c>
      <c r="E54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443" spans="1:5" ht="17.5" x14ac:dyDescent="0.35">
      <c r="A5443" s="25" t="s">
        <v>292</v>
      </c>
      <c r="B5443" s="26" t="s">
        <v>100</v>
      </c>
      <c r="C5443" s="27">
        <v>314418.44</v>
      </c>
      <c r="D5443" s="28">
        <v>45140</v>
      </c>
      <c r="E54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444" spans="1:5" ht="17.5" x14ac:dyDescent="0.35">
      <c r="A5444" s="25" t="s">
        <v>292</v>
      </c>
      <c r="B5444" s="26" t="s">
        <v>101</v>
      </c>
      <c r="C5444" s="27">
        <v>70042.740000000005</v>
      </c>
      <c r="D5444" s="28">
        <v>45140</v>
      </c>
      <c r="E54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445" spans="1:5" ht="17.5" x14ac:dyDescent="0.35">
      <c r="A5445" s="25" t="s">
        <v>292</v>
      </c>
      <c r="B5445" s="26" t="s">
        <v>102</v>
      </c>
      <c r="C5445" s="27">
        <v>502065.9</v>
      </c>
      <c r="D5445" s="28">
        <v>45488</v>
      </c>
      <c r="E54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46" spans="1:5" ht="17.5" x14ac:dyDescent="0.35">
      <c r="A5446" s="25" t="s">
        <v>292</v>
      </c>
      <c r="B5446" s="26" t="s">
        <v>103</v>
      </c>
      <c r="C5446" s="27">
        <v>109747.89</v>
      </c>
      <c r="D5446" s="28">
        <v>45488</v>
      </c>
      <c r="E54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47" spans="1:5" ht="17.5" x14ac:dyDescent="0.35">
      <c r="A5447" s="25" t="s">
        <v>292</v>
      </c>
      <c r="B5447" s="26" t="s">
        <v>104</v>
      </c>
      <c r="C5447" s="27">
        <v>545104.32999999996</v>
      </c>
      <c r="D5447" s="28">
        <v>45853</v>
      </c>
      <c r="E54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48" spans="1:5" ht="17.5" x14ac:dyDescent="0.35">
      <c r="A5448" s="25" t="s">
        <v>292</v>
      </c>
      <c r="B5448" s="26" t="s">
        <v>105</v>
      </c>
      <c r="C5448" s="27">
        <v>121432.46</v>
      </c>
      <c r="D5448" s="28">
        <v>45853</v>
      </c>
      <c r="E54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49" spans="1:5" ht="17.5" x14ac:dyDescent="0.35">
      <c r="A5449" s="25" t="s">
        <v>292</v>
      </c>
      <c r="B5449" s="26" t="s">
        <v>106</v>
      </c>
      <c r="C5449" s="27">
        <v>71330.23</v>
      </c>
      <c r="D5449" s="28">
        <v>45853</v>
      </c>
      <c r="E54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50" spans="1:5" ht="17.5" x14ac:dyDescent="0.35">
      <c r="A5450" s="25" t="s">
        <v>292</v>
      </c>
      <c r="B5450" s="26" t="s">
        <v>107</v>
      </c>
      <c r="C5450" s="27">
        <v>18513.16</v>
      </c>
      <c r="D5450" s="28">
        <v>45853</v>
      </c>
      <c r="E54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51" spans="1:5" ht="17.5" x14ac:dyDescent="0.35">
      <c r="A5451" s="25" t="s">
        <v>292</v>
      </c>
      <c r="B5451" s="26" t="s">
        <v>108</v>
      </c>
      <c r="C5451" s="27">
        <v>67856.820000000007</v>
      </c>
      <c r="D5451" s="28">
        <v>45853</v>
      </c>
      <c r="E54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52" spans="1:5" ht="17.5" x14ac:dyDescent="0.35">
      <c r="A5452" s="25" t="s">
        <v>292</v>
      </c>
      <c r="B5452" s="26" t="s">
        <v>109</v>
      </c>
      <c r="C5452" s="27">
        <v>17611.669999999998</v>
      </c>
      <c r="D5452" s="28">
        <v>45853</v>
      </c>
      <c r="E54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53" spans="1:5" ht="17.5" x14ac:dyDescent="0.35">
      <c r="A5453" s="25" t="s">
        <v>292</v>
      </c>
      <c r="B5453" s="26" t="s">
        <v>110</v>
      </c>
      <c r="C5453" s="27">
        <v>71330.23</v>
      </c>
      <c r="D5453" s="28">
        <v>46142</v>
      </c>
      <c r="E54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54" spans="1:5" ht="17.5" x14ac:dyDescent="0.35">
      <c r="A5454" s="25" t="s">
        <v>292</v>
      </c>
      <c r="B5454" s="26" t="s">
        <v>111</v>
      </c>
      <c r="C5454" s="27">
        <v>18513.16</v>
      </c>
      <c r="D5454" s="28">
        <v>46142</v>
      </c>
      <c r="E54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55" spans="1:5" ht="17.5" x14ac:dyDescent="0.35">
      <c r="A5455" s="25" t="s">
        <v>292</v>
      </c>
      <c r="B5455" s="26" t="s">
        <v>112</v>
      </c>
      <c r="C5455" s="27">
        <v>175958.93</v>
      </c>
      <c r="D5455" s="28">
        <v>45541</v>
      </c>
      <c r="E54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56" spans="1:5" ht="17.5" x14ac:dyDescent="0.35">
      <c r="A5456" s="25" t="s">
        <v>292</v>
      </c>
      <c r="B5456" s="26" t="s">
        <v>113</v>
      </c>
      <c r="C5456" s="27">
        <v>171417.67</v>
      </c>
      <c r="D5456" s="28">
        <v>45519</v>
      </c>
      <c r="E54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57" spans="1:5" ht="17.5" x14ac:dyDescent="0.35">
      <c r="A5457" s="25" t="s">
        <v>292</v>
      </c>
      <c r="B5457" s="26" t="s">
        <v>114</v>
      </c>
      <c r="C5457" s="27">
        <v>46200.5</v>
      </c>
      <c r="D5457" s="28">
        <v>45519</v>
      </c>
      <c r="E54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58" spans="1:5" ht="17.5" x14ac:dyDescent="0.35">
      <c r="A5458" s="25" t="s">
        <v>292</v>
      </c>
      <c r="B5458" s="26" t="s">
        <v>115</v>
      </c>
      <c r="C5458" s="27">
        <v>166193.35</v>
      </c>
      <c r="D5458" s="28">
        <v>45519</v>
      </c>
      <c r="E54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59" spans="1:5" ht="17.5" x14ac:dyDescent="0.35">
      <c r="A5459" s="25" t="s">
        <v>292</v>
      </c>
      <c r="B5459" s="26" t="s">
        <v>116</v>
      </c>
      <c r="C5459" s="27">
        <v>44792.44</v>
      </c>
      <c r="D5459" s="28">
        <v>45519</v>
      </c>
      <c r="E54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60" spans="1:5" ht="17.5" x14ac:dyDescent="0.35">
      <c r="A5460" s="25" t="s">
        <v>292</v>
      </c>
      <c r="B5460" s="26" t="s">
        <v>117</v>
      </c>
      <c r="C5460" s="27">
        <v>166193.35</v>
      </c>
      <c r="D5460" s="28">
        <v>45877</v>
      </c>
      <c r="E54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61" spans="1:5" ht="17.5" x14ac:dyDescent="0.35">
      <c r="A5461" s="25" t="s">
        <v>292</v>
      </c>
      <c r="B5461" s="26" t="s">
        <v>118</v>
      </c>
      <c r="C5461" s="27">
        <v>44792.44</v>
      </c>
      <c r="D5461" s="28">
        <v>45877</v>
      </c>
      <c r="E54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62" spans="1:5" ht="17.5" x14ac:dyDescent="0.35">
      <c r="A5462" s="25" t="s">
        <v>292</v>
      </c>
      <c r="B5462" s="26" t="s">
        <v>119</v>
      </c>
      <c r="C5462" s="27">
        <v>253067.07</v>
      </c>
      <c r="D5462" s="28">
        <v>45519</v>
      </c>
      <c r="E54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63" spans="1:5" ht="17.5" x14ac:dyDescent="0.35">
      <c r="A5463" s="25" t="s">
        <v>292</v>
      </c>
      <c r="B5463" s="26" t="s">
        <v>120</v>
      </c>
      <c r="C5463" s="27">
        <v>65681.440000000002</v>
      </c>
      <c r="D5463" s="28">
        <v>45519</v>
      </c>
      <c r="E54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64" spans="1:5" ht="17.5" x14ac:dyDescent="0.35">
      <c r="A5464" s="25" t="s">
        <v>292</v>
      </c>
      <c r="B5464" s="26" t="s">
        <v>121</v>
      </c>
      <c r="C5464" s="27">
        <v>167041.17000000001</v>
      </c>
      <c r="D5464" s="28">
        <v>45519</v>
      </c>
      <c r="E54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65" spans="1:5" ht="17.5" x14ac:dyDescent="0.35">
      <c r="A5465" s="25" t="s">
        <v>292</v>
      </c>
      <c r="B5465" s="26" t="s">
        <v>122</v>
      </c>
      <c r="C5465" s="27">
        <v>43354.14</v>
      </c>
      <c r="D5465" s="28">
        <v>45519</v>
      </c>
      <c r="E54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66" spans="1:5" ht="17.5" x14ac:dyDescent="0.35">
      <c r="A5466" s="25" t="s">
        <v>292</v>
      </c>
      <c r="B5466" s="26" t="s">
        <v>123</v>
      </c>
      <c r="C5466" s="27">
        <v>167041.17000000001</v>
      </c>
      <c r="D5466" s="28">
        <v>45762</v>
      </c>
      <c r="E54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67" spans="1:5" ht="17.5" x14ac:dyDescent="0.35">
      <c r="A5467" s="25" t="s">
        <v>292</v>
      </c>
      <c r="B5467" s="26" t="s">
        <v>124</v>
      </c>
      <c r="C5467" s="27">
        <v>43354.14</v>
      </c>
      <c r="D5467" s="28">
        <v>45762</v>
      </c>
      <c r="E54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68" spans="1:5" ht="17.5" x14ac:dyDescent="0.35">
      <c r="A5468" s="25" t="s">
        <v>292</v>
      </c>
      <c r="B5468" s="26" t="s">
        <v>125</v>
      </c>
      <c r="C5468" s="27">
        <v>167041.17000000001</v>
      </c>
      <c r="D5468" s="28">
        <v>46142</v>
      </c>
      <c r="E54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69" spans="1:5" ht="17.5" x14ac:dyDescent="0.35">
      <c r="A5469" s="25" t="s">
        <v>292</v>
      </c>
      <c r="B5469" s="26" t="s">
        <v>126</v>
      </c>
      <c r="C5469" s="27">
        <v>43354.14</v>
      </c>
      <c r="D5469" s="28">
        <v>46142</v>
      </c>
      <c r="E54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70" spans="1:5" ht="17.5" x14ac:dyDescent="0.35">
      <c r="A5470" s="25" t="s">
        <v>292</v>
      </c>
      <c r="B5470" s="26" t="s">
        <v>127</v>
      </c>
      <c r="C5470" s="27">
        <v>1588489.17</v>
      </c>
      <c r="D5470" s="28">
        <v>45519</v>
      </c>
      <c r="E54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71" spans="1:5" ht="17.5" x14ac:dyDescent="0.35">
      <c r="A5471" s="25" t="s">
        <v>292</v>
      </c>
      <c r="B5471" s="26" t="s">
        <v>128</v>
      </c>
      <c r="C5471" s="27">
        <v>412279.05</v>
      </c>
      <c r="D5471" s="28">
        <v>45519</v>
      </c>
      <c r="E54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72" spans="1:5" ht="17.5" x14ac:dyDescent="0.35">
      <c r="A5472" s="25" t="s">
        <v>292</v>
      </c>
      <c r="B5472" s="26" t="s">
        <v>129</v>
      </c>
      <c r="C5472" s="27">
        <v>21350.66</v>
      </c>
      <c r="D5472" s="28">
        <v>45961</v>
      </c>
      <c r="E54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73" spans="1:5" ht="17.5" x14ac:dyDescent="0.35">
      <c r="A5473" s="25" t="s">
        <v>292</v>
      </c>
      <c r="B5473" s="26" t="s">
        <v>130</v>
      </c>
      <c r="C5473" s="27">
        <v>5541.39</v>
      </c>
      <c r="D5473" s="28">
        <v>45961</v>
      </c>
      <c r="E54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74" spans="1:5" ht="17.5" x14ac:dyDescent="0.35">
      <c r="A5474" s="25" t="s">
        <v>293</v>
      </c>
      <c r="B5474" s="26" t="s">
        <v>76</v>
      </c>
      <c r="C5474" s="27">
        <v>6414.03</v>
      </c>
      <c r="D5474" s="28">
        <v>45519</v>
      </c>
      <c r="E54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75" spans="1:5" ht="17.5" x14ac:dyDescent="0.35">
      <c r="A5475" s="25" t="s">
        <v>293</v>
      </c>
      <c r="B5475" s="26" t="s">
        <v>78</v>
      </c>
      <c r="C5475" s="27">
        <v>6202.6</v>
      </c>
      <c r="D5475" s="28">
        <v>45519</v>
      </c>
      <c r="E54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76" spans="1:5" ht="17.5" x14ac:dyDescent="0.35">
      <c r="A5476" s="25" t="s">
        <v>293</v>
      </c>
      <c r="B5476" s="26" t="s">
        <v>80</v>
      </c>
      <c r="C5476" s="27">
        <v>6202.6</v>
      </c>
      <c r="D5476" s="28">
        <v>45877</v>
      </c>
      <c r="E54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77" spans="1:5" ht="17.5" x14ac:dyDescent="0.35">
      <c r="A5477" s="25" t="s">
        <v>293</v>
      </c>
      <c r="B5477" s="26" t="s">
        <v>82</v>
      </c>
      <c r="C5477" s="27">
        <v>7331.34</v>
      </c>
      <c r="D5477" s="28">
        <v>45519</v>
      </c>
      <c r="E54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78" spans="1:5" ht="17.5" x14ac:dyDescent="0.35">
      <c r="A5478" s="25" t="s">
        <v>293</v>
      </c>
      <c r="B5478" s="26" t="s">
        <v>84</v>
      </c>
      <c r="C5478" s="27">
        <v>5747.34</v>
      </c>
      <c r="D5478" s="28">
        <v>45519</v>
      </c>
      <c r="E54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79" spans="1:5" ht="17.5" x14ac:dyDescent="0.35">
      <c r="A5479" s="25" t="s">
        <v>293</v>
      </c>
      <c r="B5479" s="26" t="s">
        <v>86</v>
      </c>
      <c r="C5479" s="27">
        <v>11485.58</v>
      </c>
      <c r="D5479" s="28">
        <v>45877</v>
      </c>
      <c r="E54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80" spans="1:5" ht="17.5" x14ac:dyDescent="0.35">
      <c r="A5480" s="25" t="s">
        <v>293</v>
      </c>
      <c r="B5480" s="26" t="s">
        <v>70</v>
      </c>
      <c r="C5480" s="27">
        <v>17156.89</v>
      </c>
      <c r="D5480" s="28">
        <v>44880</v>
      </c>
      <c r="E54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481" spans="1:5" ht="17.5" x14ac:dyDescent="0.35">
      <c r="A5481" s="25" t="s">
        <v>293</v>
      </c>
      <c r="B5481" s="26" t="s">
        <v>71</v>
      </c>
      <c r="C5481" s="27">
        <v>18031.060000000001</v>
      </c>
      <c r="D5481" s="28">
        <v>44925</v>
      </c>
      <c r="E54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482" spans="1:5" ht="17.5" x14ac:dyDescent="0.35">
      <c r="A5482" s="25" t="s">
        <v>293</v>
      </c>
      <c r="B5482" s="26" t="s">
        <v>72</v>
      </c>
      <c r="C5482" s="27">
        <v>15194.34</v>
      </c>
      <c r="D5482" s="28">
        <v>45140</v>
      </c>
      <c r="E54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483" spans="1:5" ht="17.5" x14ac:dyDescent="0.35">
      <c r="A5483" s="25" t="s">
        <v>293</v>
      </c>
      <c r="B5483" s="26" t="s">
        <v>73</v>
      </c>
      <c r="C5483" s="27">
        <v>19218.27</v>
      </c>
      <c r="D5483" s="28">
        <v>45504</v>
      </c>
      <c r="E54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84" spans="1:5" ht="17.5" x14ac:dyDescent="0.35">
      <c r="A5484" s="25" t="s">
        <v>293</v>
      </c>
      <c r="B5484" s="26" t="s">
        <v>93</v>
      </c>
      <c r="C5484" s="27">
        <v>19218.27</v>
      </c>
      <c r="D5484" s="28">
        <v>45877</v>
      </c>
      <c r="E54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85" spans="1:5" ht="17.5" x14ac:dyDescent="0.35">
      <c r="A5485" s="25" t="s">
        <v>293</v>
      </c>
      <c r="B5485" s="26" t="s">
        <v>74</v>
      </c>
      <c r="C5485" s="27">
        <v>8535.81</v>
      </c>
      <c r="D5485" s="28">
        <v>45427</v>
      </c>
      <c r="E54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486" spans="1:5" ht="17.5" x14ac:dyDescent="0.35">
      <c r="A5486" s="25" t="s">
        <v>293</v>
      </c>
      <c r="B5486" s="26" t="s">
        <v>96</v>
      </c>
      <c r="C5486" s="27">
        <v>6107.96</v>
      </c>
      <c r="D5486" s="28">
        <v>44985</v>
      </c>
      <c r="E54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487" spans="1:5" ht="17.5" x14ac:dyDescent="0.35">
      <c r="A5487" s="25" t="s">
        <v>293</v>
      </c>
      <c r="B5487" s="26" t="s">
        <v>98</v>
      </c>
      <c r="C5487" s="27">
        <v>14250</v>
      </c>
      <c r="D5487" s="28">
        <v>44985</v>
      </c>
      <c r="E54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488" spans="1:5" ht="17.5" x14ac:dyDescent="0.35">
      <c r="A5488" s="25" t="s">
        <v>293</v>
      </c>
      <c r="B5488" s="26" t="s">
        <v>100</v>
      </c>
      <c r="C5488" s="27">
        <v>10721.06</v>
      </c>
      <c r="D5488" s="28">
        <v>45127</v>
      </c>
      <c r="E54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489" spans="1:5" ht="17.5" x14ac:dyDescent="0.35">
      <c r="A5489" s="25" t="s">
        <v>293</v>
      </c>
      <c r="B5489" s="26" t="s">
        <v>102</v>
      </c>
      <c r="C5489" s="27">
        <v>16798.509999999998</v>
      </c>
      <c r="D5489" s="28">
        <v>45488</v>
      </c>
      <c r="E54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90" spans="1:5" ht="17.5" x14ac:dyDescent="0.35">
      <c r="A5490" s="25" t="s">
        <v>293</v>
      </c>
      <c r="B5490" s="26" t="s">
        <v>104</v>
      </c>
      <c r="C5490" s="27">
        <v>18587.009999999998</v>
      </c>
      <c r="D5490" s="28">
        <v>45853</v>
      </c>
      <c r="E54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91" spans="1:5" ht="17.5" x14ac:dyDescent="0.35">
      <c r="A5491" s="25" t="s">
        <v>293</v>
      </c>
      <c r="B5491" s="26" t="s">
        <v>106</v>
      </c>
      <c r="C5491" s="27">
        <v>2424.4</v>
      </c>
      <c r="D5491" s="28">
        <v>45853</v>
      </c>
      <c r="E54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92" spans="1:5" ht="17.5" x14ac:dyDescent="0.35">
      <c r="A5492" s="25" t="s">
        <v>293</v>
      </c>
      <c r="B5492" s="26" t="s">
        <v>108</v>
      </c>
      <c r="C5492" s="27">
        <v>2306.34</v>
      </c>
      <c r="D5492" s="28">
        <v>45853</v>
      </c>
      <c r="E54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93" spans="1:5" ht="17.5" x14ac:dyDescent="0.35">
      <c r="A5493" s="25" t="s">
        <v>293</v>
      </c>
      <c r="B5493" s="26" t="s">
        <v>110</v>
      </c>
      <c r="C5493" s="27">
        <v>2424.4</v>
      </c>
      <c r="D5493" s="28">
        <v>46142</v>
      </c>
      <c r="E54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94" spans="1:5" ht="17.5" x14ac:dyDescent="0.35">
      <c r="A5494" s="25" t="s">
        <v>293</v>
      </c>
      <c r="B5494" s="26" t="s">
        <v>112</v>
      </c>
      <c r="C5494" s="27">
        <v>4630.25</v>
      </c>
      <c r="D5494" s="28">
        <v>45541</v>
      </c>
      <c r="E54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95" spans="1:5" ht="17.5" x14ac:dyDescent="0.35">
      <c r="A5495" s="25" t="s">
        <v>293</v>
      </c>
      <c r="B5495" s="26" t="s">
        <v>113</v>
      </c>
      <c r="C5495" s="27">
        <v>5826.21</v>
      </c>
      <c r="D5495" s="28">
        <v>45519</v>
      </c>
      <c r="E54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96" spans="1:5" ht="17.5" x14ac:dyDescent="0.35">
      <c r="A5496" s="25" t="s">
        <v>293</v>
      </c>
      <c r="B5496" s="26" t="s">
        <v>115</v>
      </c>
      <c r="C5496" s="27">
        <v>5648.65</v>
      </c>
      <c r="D5496" s="28">
        <v>45519</v>
      </c>
      <c r="E54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97" spans="1:5" ht="17.5" x14ac:dyDescent="0.35">
      <c r="A5497" s="25" t="s">
        <v>293</v>
      </c>
      <c r="B5497" s="26" t="s">
        <v>117</v>
      </c>
      <c r="C5497" s="27">
        <v>5648.65</v>
      </c>
      <c r="D5497" s="28">
        <v>45877</v>
      </c>
      <c r="E54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498" spans="1:5" ht="17.5" x14ac:dyDescent="0.35">
      <c r="A5498" s="25" t="s">
        <v>293</v>
      </c>
      <c r="B5498" s="26" t="s">
        <v>119</v>
      </c>
      <c r="C5498" s="27">
        <v>8601.34</v>
      </c>
      <c r="D5498" s="28">
        <v>45519</v>
      </c>
      <c r="E54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499" spans="1:5" ht="17.5" x14ac:dyDescent="0.35">
      <c r="A5499" s="25" t="s">
        <v>293</v>
      </c>
      <c r="B5499" s="26" t="s">
        <v>121</v>
      </c>
      <c r="C5499" s="27">
        <v>5677.46</v>
      </c>
      <c r="D5499" s="28">
        <v>45519</v>
      </c>
      <c r="E54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00" spans="1:5" ht="17.5" x14ac:dyDescent="0.35">
      <c r="A5500" s="25" t="s">
        <v>293</v>
      </c>
      <c r="B5500" s="26" t="s">
        <v>123</v>
      </c>
      <c r="C5500" s="27">
        <v>5677.46</v>
      </c>
      <c r="D5500" s="28">
        <v>45762</v>
      </c>
      <c r="E55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01" spans="1:5" ht="17.5" x14ac:dyDescent="0.35">
      <c r="A5501" s="25" t="s">
        <v>293</v>
      </c>
      <c r="B5501" s="26" t="s">
        <v>125</v>
      </c>
      <c r="C5501" s="27">
        <v>5677.46</v>
      </c>
      <c r="D5501" s="28">
        <v>46142</v>
      </c>
      <c r="E55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02" spans="1:5" ht="17.5" x14ac:dyDescent="0.35">
      <c r="A5502" s="25" t="s">
        <v>293</v>
      </c>
      <c r="B5502" s="26" t="s">
        <v>127</v>
      </c>
      <c r="C5502" s="27">
        <v>53990.2</v>
      </c>
      <c r="D5502" s="28">
        <v>45519</v>
      </c>
      <c r="E55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03" spans="1:5" ht="17.5" x14ac:dyDescent="0.35">
      <c r="A5503" s="25" t="s">
        <v>293</v>
      </c>
      <c r="B5503" s="26" t="s">
        <v>129</v>
      </c>
      <c r="C5503" s="27">
        <v>725.67</v>
      </c>
      <c r="D5503" s="28">
        <v>45961</v>
      </c>
      <c r="E55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04" spans="1:5" ht="17.5" x14ac:dyDescent="0.35">
      <c r="A5504" s="25" t="s">
        <v>294</v>
      </c>
      <c r="B5504" s="26" t="s">
        <v>76</v>
      </c>
      <c r="C5504" s="27">
        <v>774.82</v>
      </c>
      <c r="D5504" s="28">
        <v>45519</v>
      </c>
      <c r="E55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05" spans="1:5" ht="17.5" x14ac:dyDescent="0.35">
      <c r="A5505" s="25" t="s">
        <v>294</v>
      </c>
      <c r="B5505" s="26" t="s">
        <v>78</v>
      </c>
      <c r="C5505" s="27">
        <v>749.28</v>
      </c>
      <c r="D5505" s="28">
        <v>45519</v>
      </c>
      <c r="E55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06" spans="1:5" ht="17.5" x14ac:dyDescent="0.35">
      <c r="A5506" s="25" t="s">
        <v>294</v>
      </c>
      <c r="B5506" s="26" t="s">
        <v>80</v>
      </c>
      <c r="C5506" s="27">
        <v>749.28</v>
      </c>
      <c r="D5506" s="28">
        <v>45877</v>
      </c>
      <c r="E55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07" spans="1:5" ht="17.5" x14ac:dyDescent="0.35">
      <c r="A5507" s="25" t="s">
        <v>294</v>
      </c>
      <c r="B5507" s="26" t="s">
        <v>82</v>
      </c>
      <c r="C5507" s="27">
        <v>885.63</v>
      </c>
      <c r="D5507" s="28">
        <v>45519</v>
      </c>
      <c r="E55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08" spans="1:5" ht="17.5" x14ac:dyDescent="0.35">
      <c r="A5508" s="25" t="s">
        <v>294</v>
      </c>
      <c r="B5508" s="26" t="s">
        <v>84</v>
      </c>
      <c r="C5508" s="27">
        <v>694.28</v>
      </c>
      <c r="D5508" s="28">
        <v>45519</v>
      </c>
      <c r="E55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09" spans="1:5" ht="17.5" x14ac:dyDescent="0.35">
      <c r="A5509" s="25" t="s">
        <v>294</v>
      </c>
      <c r="B5509" s="26" t="s">
        <v>86</v>
      </c>
      <c r="C5509" s="27">
        <v>1387.47</v>
      </c>
      <c r="D5509" s="28">
        <v>45877</v>
      </c>
      <c r="E55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10" spans="1:5" ht="17.5" x14ac:dyDescent="0.35">
      <c r="A5510" s="25" t="s">
        <v>294</v>
      </c>
      <c r="B5510" s="26" t="s">
        <v>70</v>
      </c>
      <c r="C5510" s="27">
        <v>2072.5700000000002</v>
      </c>
      <c r="D5510" s="28">
        <v>44880</v>
      </c>
      <c r="E55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511" spans="1:5" ht="17.5" x14ac:dyDescent="0.35">
      <c r="A5511" s="25" t="s">
        <v>294</v>
      </c>
      <c r="B5511" s="26" t="s">
        <v>71</v>
      </c>
      <c r="C5511" s="27">
        <v>2178.17</v>
      </c>
      <c r="D5511" s="28">
        <v>44925</v>
      </c>
      <c r="E55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512" spans="1:5" ht="17.5" x14ac:dyDescent="0.35">
      <c r="A5512" s="25" t="s">
        <v>294</v>
      </c>
      <c r="B5512" s="26" t="s">
        <v>72</v>
      </c>
      <c r="C5512" s="27">
        <v>1835.49</v>
      </c>
      <c r="D5512" s="28">
        <v>45139</v>
      </c>
      <c r="E55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513" spans="1:5" ht="17.5" x14ac:dyDescent="0.35">
      <c r="A5513" s="25" t="s">
        <v>294</v>
      </c>
      <c r="B5513" s="26" t="s">
        <v>73</v>
      </c>
      <c r="C5513" s="27">
        <v>2321.58</v>
      </c>
      <c r="D5513" s="28">
        <v>45504</v>
      </c>
      <c r="E55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14" spans="1:5" ht="17.5" x14ac:dyDescent="0.35">
      <c r="A5514" s="25" t="s">
        <v>294</v>
      </c>
      <c r="B5514" s="26" t="s">
        <v>93</v>
      </c>
      <c r="C5514" s="27">
        <v>2321.58</v>
      </c>
      <c r="D5514" s="28">
        <v>45877</v>
      </c>
      <c r="E55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15" spans="1:5" ht="17.5" x14ac:dyDescent="0.35">
      <c r="A5515" s="25" t="s">
        <v>294</v>
      </c>
      <c r="B5515" s="26" t="s">
        <v>74</v>
      </c>
      <c r="C5515" s="27">
        <v>1031.1300000000001</v>
      </c>
      <c r="D5515" s="28">
        <v>45412</v>
      </c>
      <c r="E55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516" spans="1:5" ht="17.5" x14ac:dyDescent="0.35">
      <c r="A5516" s="25" t="s">
        <v>294</v>
      </c>
      <c r="B5516" s="26" t="s">
        <v>96</v>
      </c>
      <c r="C5516" s="27">
        <v>737.85</v>
      </c>
      <c r="D5516" s="28">
        <v>44985</v>
      </c>
      <c r="E55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517" spans="1:5" ht="17.5" x14ac:dyDescent="0.35">
      <c r="A5517" s="25" t="s">
        <v>294</v>
      </c>
      <c r="B5517" s="26" t="s">
        <v>98</v>
      </c>
      <c r="C5517" s="27">
        <v>1721.41</v>
      </c>
      <c r="D5517" s="28">
        <v>44985</v>
      </c>
      <c r="E55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518" spans="1:5" ht="17.5" x14ac:dyDescent="0.35">
      <c r="A5518" s="25" t="s">
        <v>294</v>
      </c>
      <c r="B5518" s="26" t="s">
        <v>100</v>
      </c>
      <c r="C5518" s="27">
        <v>1295.1099999999999</v>
      </c>
      <c r="D5518" s="28">
        <v>45127</v>
      </c>
      <c r="E55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519" spans="1:5" ht="17.5" x14ac:dyDescent="0.35">
      <c r="A5519" s="25" t="s">
        <v>294</v>
      </c>
      <c r="B5519" s="26" t="s">
        <v>102</v>
      </c>
      <c r="C5519" s="27">
        <v>2029.28</v>
      </c>
      <c r="D5519" s="28">
        <v>45488</v>
      </c>
      <c r="E55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20" spans="1:5" ht="17.5" x14ac:dyDescent="0.35">
      <c r="A5520" s="25" t="s">
        <v>294</v>
      </c>
      <c r="B5520" s="26" t="s">
        <v>104</v>
      </c>
      <c r="C5520" s="27">
        <v>2245.33</v>
      </c>
      <c r="D5520" s="28">
        <v>45853</v>
      </c>
      <c r="E55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21" spans="1:5" ht="17.5" x14ac:dyDescent="0.35">
      <c r="A5521" s="25" t="s">
        <v>294</v>
      </c>
      <c r="B5521" s="26" t="s">
        <v>106</v>
      </c>
      <c r="C5521" s="27">
        <v>292.87</v>
      </c>
      <c r="D5521" s="28">
        <v>45853</v>
      </c>
      <c r="E55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22" spans="1:5" ht="17.5" x14ac:dyDescent="0.35">
      <c r="A5522" s="25" t="s">
        <v>294</v>
      </c>
      <c r="B5522" s="26" t="s">
        <v>108</v>
      </c>
      <c r="C5522" s="27">
        <v>278.61</v>
      </c>
      <c r="D5522" s="28">
        <v>45853</v>
      </c>
      <c r="E55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23" spans="1:5" ht="17.5" x14ac:dyDescent="0.35">
      <c r="A5523" s="25" t="s">
        <v>294</v>
      </c>
      <c r="B5523" s="26" t="s">
        <v>110</v>
      </c>
      <c r="C5523" s="27">
        <v>292.87</v>
      </c>
      <c r="D5523" s="28">
        <v>46142</v>
      </c>
      <c r="E55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24" spans="1:5" ht="17.5" x14ac:dyDescent="0.35">
      <c r="A5524" s="25" t="s">
        <v>294</v>
      </c>
      <c r="B5524" s="26" t="s">
        <v>112</v>
      </c>
      <c r="C5524" s="27">
        <v>559.34</v>
      </c>
      <c r="D5524" s="28">
        <v>45546</v>
      </c>
      <c r="E55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25" spans="1:5" ht="17.5" x14ac:dyDescent="0.35">
      <c r="A5525" s="25" t="s">
        <v>294</v>
      </c>
      <c r="B5525" s="26" t="s">
        <v>113</v>
      </c>
      <c r="C5525" s="27">
        <v>703.81</v>
      </c>
      <c r="D5525" s="28">
        <v>45519</v>
      </c>
      <c r="E55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26" spans="1:5" ht="17.5" x14ac:dyDescent="0.35">
      <c r="A5526" s="25" t="s">
        <v>294</v>
      </c>
      <c r="B5526" s="26" t="s">
        <v>115</v>
      </c>
      <c r="C5526" s="27">
        <v>682.36</v>
      </c>
      <c r="D5526" s="28">
        <v>45519</v>
      </c>
      <c r="E55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27" spans="1:5" ht="17.5" x14ac:dyDescent="0.35">
      <c r="A5527" s="25" t="s">
        <v>294</v>
      </c>
      <c r="B5527" s="26" t="s">
        <v>117</v>
      </c>
      <c r="C5527" s="27">
        <v>682.36</v>
      </c>
      <c r="D5527" s="28">
        <v>45877</v>
      </c>
      <c r="E55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28" spans="1:5" ht="17.5" x14ac:dyDescent="0.35">
      <c r="A5528" s="25" t="s">
        <v>294</v>
      </c>
      <c r="B5528" s="26" t="s">
        <v>119</v>
      </c>
      <c r="C5528" s="27">
        <v>1039.05</v>
      </c>
      <c r="D5528" s="28">
        <v>45519</v>
      </c>
      <c r="E55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29" spans="1:5" ht="17.5" x14ac:dyDescent="0.35">
      <c r="A5529" s="25" t="s">
        <v>294</v>
      </c>
      <c r="B5529" s="26" t="s">
        <v>121</v>
      </c>
      <c r="C5529" s="27">
        <v>685.84</v>
      </c>
      <c r="D5529" s="28">
        <v>45519</v>
      </c>
      <c r="E55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30" spans="1:5" ht="17.5" x14ac:dyDescent="0.35">
      <c r="A5530" s="25" t="s">
        <v>294</v>
      </c>
      <c r="B5530" s="26" t="s">
        <v>123</v>
      </c>
      <c r="C5530" s="27">
        <v>685.84</v>
      </c>
      <c r="D5530" s="28">
        <v>45762</v>
      </c>
      <c r="E55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31" spans="1:5" ht="17.5" x14ac:dyDescent="0.35">
      <c r="A5531" s="25" t="s">
        <v>294</v>
      </c>
      <c r="B5531" s="26" t="s">
        <v>125</v>
      </c>
      <c r="C5531" s="27">
        <v>685.84</v>
      </c>
      <c r="D5531" s="28">
        <v>46142</v>
      </c>
      <c r="E55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32" spans="1:5" ht="17.5" x14ac:dyDescent="0.35">
      <c r="A5532" s="25" t="s">
        <v>294</v>
      </c>
      <c r="B5532" s="26" t="s">
        <v>127</v>
      </c>
      <c r="C5532" s="27">
        <v>6522.07</v>
      </c>
      <c r="D5532" s="28">
        <v>45519</v>
      </c>
      <c r="E55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33" spans="1:5" ht="17.5" x14ac:dyDescent="0.35">
      <c r="A5533" s="25" t="s">
        <v>294</v>
      </c>
      <c r="B5533" s="26" t="s">
        <v>129</v>
      </c>
      <c r="C5533" s="27">
        <v>87.66</v>
      </c>
      <c r="D5533" s="28">
        <v>45961</v>
      </c>
      <c r="E55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34" spans="1:5" ht="17.5" x14ac:dyDescent="0.35">
      <c r="A5534" s="25" t="s">
        <v>295</v>
      </c>
      <c r="B5534" s="26" t="s">
        <v>76</v>
      </c>
      <c r="C5534" s="27">
        <v>28245.99</v>
      </c>
      <c r="D5534" s="28">
        <v>45519</v>
      </c>
      <c r="E55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35" spans="1:5" ht="17.5" x14ac:dyDescent="0.35">
      <c r="A5535" s="25" t="s">
        <v>295</v>
      </c>
      <c r="B5535" s="26" t="s">
        <v>78</v>
      </c>
      <c r="C5535" s="27">
        <v>27314.87</v>
      </c>
      <c r="D5535" s="28">
        <v>45519</v>
      </c>
      <c r="E55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36" spans="1:5" ht="17.5" x14ac:dyDescent="0.35">
      <c r="A5536" s="25" t="s">
        <v>295</v>
      </c>
      <c r="B5536" s="26" t="s">
        <v>80</v>
      </c>
      <c r="C5536" s="27">
        <v>27314.87</v>
      </c>
      <c r="D5536" s="28">
        <v>45877</v>
      </c>
      <c r="E55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37" spans="1:5" ht="17.5" x14ac:dyDescent="0.35">
      <c r="A5537" s="25" t="s">
        <v>295</v>
      </c>
      <c r="B5537" s="26" t="s">
        <v>82</v>
      </c>
      <c r="C5537" s="27">
        <v>32285.599999999999</v>
      </c>
      <c r="D5537" s="28">
        <v>45519</v>
      </c>
      <c r="E55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38" spans="1:5" ht="17.5" x14ac:dyDescent="0.35">
      <c r="A5538" s="25" t="s">
        <v>295</v>
      </c>
      <c r="B5538" s="26" t="s">
        <v>84</v>
      </c>
      <c r="C5538" s="27">
        <v>25310.02</v>
      </c>
      <c r="D5538" s="28">
        <v>45519</v>
      </c>
      <c r="E55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39" spans="1:5" ht="17.5" x14ac:dyDescent="0.35">
      <c r="A5539" s="25" t="s">
        <v>295</v>
      </c>
      <c r="B5539" s="26" t="s">
        <v>86</v>
      </c>
      <c r="C5539" s="27">
        <v>50579.94</v>
      </c>
      <c r="D5539" s="28">
        <v>45877</v>
      </c>
      <c r="E55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40" spans="1:5" ht="17.5" x14ac:dyDescent="0.35">
      <c r="A5540" s="25" t="s">
        <v>295</v>
      </c>
      <c r="B5540" s="26" t="s">
        <v>70</v>
      </c>
      <c r="C5540" s="27">
        <v>75555.17</v>
      </c>
      <c r="D5540" s="28">
        <v>44880</v>
      </c>
      <c r="E55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541" spans="1:5" ht="17.5" x14ac:dyDescent="0.35">
      <c r="A5541" s="25" t="s">
        <v>295</v>
      </c>
      <c r="B5541" s="26" t="s">
        <v>71</v>
      </c>
      <c r="C5541" s="27">
        <v>79404.800000000003</v>
      </c>
      <c r="D5541" s="28">
        <v>44925</v>
      </c>
      <c r="E55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542" spans="1:5" ht="17.5" x14ac:dyDescent="0.35">
      <c r="A5542" s="25" t="s">
        <v>295</v>
      </c>
      <c r="B5542" s="26" t="s">
        <v>72</v>
      </c>
      <c r="C5542" s="27">
        <v>66912.53</v>
      </c>
      <c r="D5542" s="28">
        <v>45139</v>
      </c>
      <c r="E55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543" spans="1:5" ht="17.5" x14ac:dyDescent="0.35">
      <c r="A5543" s="25" t="s">
        <v>295</v>
      </c>
      <c r="B5543" s="26" t="s">
        <v>73</v>
      </c>
      <c r="C5543" s="27">
        <v>84633.02</v>
      </c>
      <c r="D5543" s="28">
        <v>45504</v>
      </c>
      <c r="E55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44" spans="1:5" ht="17.5" x14ac:dyDescent="0.35">
      <c r="A5544" s="25" t="s">
        <v>295</v>
      </c>
      <c r="B5544" s="26" t="s">
        <v>93</v>
      </c>
      <c r="C5544" s="27">
        <v>84633.02</v>
      </c>
      <c r="D5544" s="28">
        <v>45877</v>
      </c>
      <c r="E55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45" spans="1:5" ht="17.5" x14ac:dyDescent="0.35">
      <c r="A5545" s="25" t="s">
        <v>295</v>
      </c>
      <c r="B5545" s="26" t="s">
        <v>74</v>
      </c>
      <c r="C5545" s="27">
        <v>37589.82</v>
      </c>
      <c r="D5545" s="28">
        <v>45412</v>
      </c>
      <c r="E55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546" spans="1:5" ht="17.5" x14ac:dyDescent="0.35">
      <c r="A5546" s="25" t="s">
        <v>295</v>
      </c>
      <c r="B5546" s="26" t="s">
        <v>96</v>
      </c>
      <c r="C5546" s="27">
        <v>26898.13</v>
      </c>
      <c r="D5546" s="28">
        <v>44985</v>
      </c>
      <c r="E55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547" spans="1:5" ht="17.5" x14ac:dyDescent="0.35">
      <c r="A5547" s="25" t="s">
        <v>295</v>
      </c>
      <c r="B5547" s="26" t="s">
        <v>98</v>
      </c>
      <c r="C5547" s="27">
        <v>62753.87</v>
      </c>
      <c r="D5547" s="28">
        <v>44985</v>
      </c>
      <c r="E55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548" spans="1:5" ht="17.5" x14ac:dyDescent="0.35">
      <c r="A5548" s="25" t="s">
        <v>295</v>
      </c>
      <c r="B5548" s="26" t="s">
        <v>100</v>
      </c>
      <c r="C5548" s="27">
        <v>47213.19</v>
      </c>
      <c r="D5548" s="28">
        <v>45127</v>
      </c>
      <c r="E55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549" spans="1:5" ht="17.5" x14ac:dyDescent="0.35">
      <c r="A5549" s="25" t="s">
        <v>295</v>
      </c>
      <c r="B5549" s="26" t="s">
        <v>102</v>
      </c>
      <c r="C5549" s="27">
        <v>73976.94</v>
      </c>
      <c r="D5549" s="28">
        <v>45488</v>
      </c>
      <c r="E55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50" spans="1:5" ht="17.5" x14ac:dyDescent="0.35">
      <c r="A5550" s="25" t="s">
        <v>295</v>
      </c>
      <c r="B5550" s="26" t="s">
        <v>104</v>
      </c>
      <c r="C5550" s="27">
        <v>81853.070000000007</v>
      </c>
      <c r="D5550" s="28">
        <v>45853</v>
      </c>
      <c r="E55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51" spans="1:5" ht="17.5" x14ac:dyDescent="0.35">
      <c r="A5551" s="25" t="s">
        <v>295</v>
      </c>
      <c r="B5551" s="26" t="s">
        <v>106</v>
      </c>
      <c r="C5551" s="27">
        <v>10676.52</v>
      </c>
      <c r="D5551" s="28">
        <v>45853</v>
      </c>
      <c r="E55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52" spans="1:5" ht="17.5" x14ac:dyDescent="0.35">
      <c r="A5552" s="25" t="s">
        <v>295</v>
      </c>
      <c r="B5552" s="26" t="s">
        <v>108</v>
      </c>
      <c r="C5552" s="27">
        <v>10156.629999999999</v>
      </c>
      <c r="D5552" s="28">
        <v>45853</v>
      </c>
      <c r="E55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53" spans="1:5" ht="17.5" x14ac:dyDescent="0.35">
      <c r="A5553" s="25" t="s">
        <v>295</v>
      </c>
      <c r="B5553" s="26" t="s">
        <v>110</v>
      </c>
      <c r="C5553" s="27">
        <v>10676.52</v>
      </c>
      <c r="D5553" s="28">
        <v>46142</v>
      </c>
      <c r="E55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54" spans="1:5" ht="17.5" x14ac:dyDescent="0.35">
      <c r="A5554" s="25" t="s">
        <v>295</v>
      </c>
      <c r="B5554" s="26" t="s">
        <v>112</v>
      </c>
      <c r="C5554" s="27">
        <v>20390.580000000002</v>
      </c>
      <c r="D5554" s="28">
        <v>45546</v>
      </c>
      <c r="E55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55" spans="1:5" ht="17.5" x14ac:dyDescent="0.35">
      <c r="A5555" s="25" t="s">
        <v>295</v>
      </c>
      <c r="B5555" s="26" t="s">
        <v>113</v>
      </c>
      <c r="C5555" s="27">
        <v>25657.35</v>
      </c>
      <c r="D5555" s="28">
        <v>45519</v>
      </c>
      <c r="E55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56" spans="1:5" ht="17.5" x14ac:dyDescent="0.35">
      <c r="A5556" s="25" t="s">
        <v>295</v>
      </c>
      <c r="B5556" s="26" t="s">
        <v>115</v>
      </c>
      <c r="C5556" s="27">
        <v>24875.39</v>
      </c>
      <c r="D5556" s="28">
        <v>45519</v>
      </c>
      <c r="E55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57" spans="1:5" ht="17.5" x14ac:dyDescent="0.35">
      <c r="A5557" s="25" t="s">
        <v>295</v>
      </c>
      <c r="B5557" s="26" t="s">
        <v>117</v>
      </c>
      <c r="C5557" s="27">
        <v>24875.39</v>
      </c>
      <c r="D5557" s="28">
        <v>45877</v>
      </c>
      <c r="E55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58" spans="1:5" ht="17.5" x14ac:dyDescent="0.35">
      <c r="A5558" s="25" t="s">
        <v>295</v>
      </c>
      <c r="B5558" s="26" t="s">
        <v>119</v>
      </c>
      <c r="C5558" s="27">
        <v>37878.42</v>
      </c>
      <c r="D5558" s="28">
        <v>45519</v>
      </c>
      <c r="E55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59" spans="1:5" ht="17.5" x14ac:dyDescent="0.35">
      <c r="A5559" s="25" t="s">
        <v>295</v>
      </c>
      <c r="B5559" s="26" t="s">
        <v>121</v>
      </c>
      <c r="C5559" s="27">
        <v>25002.29</v>
      </c>
      <c r="D5559" s="28">
        <v>45519</v>
      </c>
      <c r="E55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60" spans="1:5" ht="17.5" x14ac:dyDescent="0.35">
      <c r="A5560" s="25" t="s">
        <v>295</v>
      </c>
      <c r="B5560" s="26" t="s">
        <v>123</v>
      </c>
      <c r="C5560" s="27">
        <v>25002.29</v>
      </c>
      <c r="D5560" s="28">
        <v>45762</v>
      </c>
      <c r="E55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61" spans="1:5" ht="17.5" x14ac:dyDescent="0.35">
      <c r="A5561" s="25" t="s">
        <v>295</v>
      </c>
      <c r="B5561" s="26" t="s">
        <v>125</v>
      </c>
      <c r="C5561" s="27">
        <v>25002.29</v>
      </c>
      <c r="D5561" s="28">
        <v>46142</v>
      </c>
      <c r="E55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62" spans="1:5" ht="17.5" x14ac:dyDescent="0.35">
      <c r="A5562" s="25" t="s">
        <v>295</v>
      </c>
      <c r="B5562" s="26" t="s">
        <v>127</v>
      </c>
      <c r="C5562" s="27">
        <v>237760.93</v>
      </c>
      <c r="D5562" s="28">
        <v>45519</v>
      </c>
      <c r="E55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63" spans="1:5" ht="17.5" x14ac:dyDescent="0.35">
      <c r="A5563" s="25" t="s">
        <v>295</v>
      </c>
      <c r="B5563" s="26" t="s">
        <v>129</v>
      </c>
      <c r="C5563" s="27">
        <v>3195.71</v>
      </c>
      <c r="D5563" s="28">
        <v>45961</v>
      </c>
      <c r="E55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64" spans="1:5" ht="17.5" x14ac:dyDescent="0.35">
      <c r="A5564" s="25" t="s">
        <v>296</v>
      </c>
      <c r="B5564" s="26" t="s">
        <v>76</v>
      </c>
      <c r="C5564" s="27">
        <v>9848.34</v>
      </c>
      <c r="D5564" s="28">
        <v>45519</v>
      </c>
      <c r="E55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65" spans="1:5" ht="17.5" x14ac:dyDescent="0.35">
      <c r="A5565" s="25" t="s">
        <v>296</v>
      </c>
      <c r="B5565" s="26" t="s">
        <v>77</v>
      </c>
      <c r="C5565" s="27">
        <v>2680.89</v>
      </c>
      <c r="D5565" s="28">
        <v>45519</v>
      </c>
      <c r="E55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66" spans="1:5" ht="17.5" x14ac:dyDescent="0.35">
      <c r="A5566" s="25" t="s">
        <v>296</v>
      </c>
      <c r="B5566" s="26" t="s">
        <v>78</v>
      </c>
      <c r="C5566" s="27">
        <v>9523.69</v>
      </c>
      <c r="D5566" s="28">
        <v>45519</v>
      </c>
      <c r="E55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67" spans="1:5" ht="17.5" x14ac:dyDescent="0.35">
      <c r="A5567" s="25" t="s">
        <v>296</v>
      </c>
      <c r="B5567" s="26" t="s">
        <v>79</v>
      </c>
      <c r="C5567" s="27">
        <v>2592.52</v>
      </c>
      <c r="D5567" s="28">
        <v>45519</v>
      </c>
      <c r="E55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68" spans="1:5" ht="17.5" x14ac:dyDescent="0.35">
      <c r="A5568" s="25" t="s">
        <v>296</v>
      </c>
      <c r="B5568" s="26" t="s">
        <v>80</v>
      </c>
      <c r="C5568" s="27">
        <v>9523.69</v>
      </c>
      <c r="D5568" s="28">
        <v>45877</v>
      </c>
      <c r="E55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69" spans="1:5" ht="17.5" x14ac:dyDescent="0.35">
      <c r="A5569" s="25" t="s">
        <v>296</v>
      </c>
      <c r="B5569" s="26" t="s">
        <v>81</v>
      </c>
      <c r="C5569" s="27">
        <v>775.09</v>
      </c>
      <c r="D5569" s="28">
        <v>45877</v>
      </c>
      <c r="E55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70" spans="1:5" ht="17.5" x14ac:dyDescent="0.35">
      <c r="A5570" s="25" t="s">
        <v>296</v>
      </c>
      <c r="B5570" s="26" t="s">
        <v>82</v>
      </c>
      <c r="C5570" s="27">
        <v>11256.81</v>
      </c>
      <c r="D5570" s="28">
        <v>45519</v>
      </c>
      <c r="E55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71" spans="1:5" ht="17.5" x14ac:dyDescent="0.35">
      <c r="A5571" s="25" t="s">
        <v>296</v>
      </c>
      <c r="B5571" s="26" t="s">
        <v>83</v>
      </c>
      <c r="C5571" s="27">
        <v>2950.85</v>
      </c>
      <c r="D5571" s="28">
        <v>45519</v>
      </c>
      <c r="E55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72" spans="1:5" ht="17.5" x14ac:dyDescent="0.35">
      <c r="A5572" s="25" t="s">
        <v>296</v>
      </c>
      <c r="B5572" s="26" t="s">
        <v>84</v>
      </c>
      <c r="C5572" s="27">
        <v>8824.68</v>
      </c>
      <c r="D5572" s="28">
        <v>45519</v>
      </c>
      <c r="E55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73" spans="1:5" ht="17.5" x14ac:dyDescent="0.35">
      <c r="A5573" s="25" t="s">
        <v>296</v>
      </c>
      <c r="B5573" s="26" t="s">
        <v>85</v>
      </c>
      <c r="C5573" s="27">
        <v>2313.3000000000002</v>
      </c>
      <c r="D5573" s="28">
        <v>45519</v>
      </c>
      <c r="E55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74" spans="1:5" ht="17.5" x14ac:dyDescent="0.35">
      <c r="A5574" s="25" t="s">
        <v>296</v>
      </c>
      <c r="B5574" s="26" t="s">
        <v>86</v>
      </c>
      <c r="C5574" s="27">
        <v>17635.37</v>
      </c>
      <c r="D5574" s="28">
        <v>45877</v>
      </c>
      <c r="E55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75" spans="1:5" ht="17.5" x14ac:dyDescent="0.35">
      <c r="A5575" s="25" t="s">
        <v>296</v>
      </c>
      <c r="B5575" s="26" t="s">
        <v>87</v>
      </c>
      <c r="C5575" s="27">
        <v>1284.18</v>
      </c>
      <c r="D5575" s="28">
        <v>45877</v>
      </c>
      <c r="E55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76" spans="1:5" ht="17.5" x14ac:dyDescent="0.35">
      <c r="A5576" s="25" t="s">
        <v>296</v>
      </c>
      <c r="B5576" s="26" t="s">
        <v>70</v>
      </c>
      <c r="C5576" s="27">
        <v>26343.32</v>
      </c>
      <c r="D5576" s="28">
        <v>44880</v>
      </c>
      <c r="E55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577" spans="1:5" ht="17.5" x14ac:dyDescent="0.35">
      <c r="A5577" s="25" t="s">
        <v>296</v>
      </c>
      <c r="B5577" s="26" t="s">
        <v>88</v>
      </c>
      <c r="C5577" s="27">
        <v>1918.28</v>
      </c>
      <c r="D5577" s="28">
        <v>44880</v>
      </c>
      <c r="E55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578" spans="1:5" ht="17.5" x14ac:dyDescent="0.35">
      <c r="A5578" s="25" t="s">
        <v>296</v>
      </c>
      <c r="B5578" s="26" t="s">
        <v>71</v>
      </c>
      <c r="C5578" s="27">
        <v>27685.54</v>
      </c>
      <c r="D5578" s="28">
        <v>44925</v>
      </c>
      <c r="E55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579" spans="1:5" ht="17.5" x14ac:dyDescent="0.35">
      <c r="A5579" s="25" t="s">
        <v>296</v>
      </c>
      <c r="B5579" s="26" t="s">
        <v>89</v>
      </c>
      <c r="C5579" s="27">
        <v>2016.02</v>
      </c>
      <c r="D5579" s="28">
        <v>44925</v>
      </c>
      <c r="E55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580" spans="1:5" ht="17.5" x14ac:dyDescent="0.35">
      <c r="A5580" s="25" t="s">
        <v>296</v>
      </c>
      <c r="B5580" s="26" t="s">
        <v>72</v>
      </c>
      <c r="C5580" s="27">
        <v>23329.95</v>
      </c>
      <c r="D5580" s="28">
        <v>45139</v>
      </c>
      <c r="E55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581" spans="1:5" ht="17.5" x14ac:dyDescent="0.35">
      <c r="A5581" s="25" t="s">
        <v>296</v>
      </c>
      <c r="B5581" s="26" t="s">
        <v>90</v>
      </c>
      <c r="C5581" s="27">
        <v>1698.85</v>
      </c>
      <c r="D5581" s="28">
        <v>45139</v>
      </c>
      <c r="E55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582" spans="1:5" ht="17.5" x14ac:dyDescent="0.35">
      <c r="A5582" s="25" t="s">
        <v>296</v>
      </c>
      <c r="B5582" s="26" t="s">
        <v>73</v>
      </c>
      <c r="C5582" s="27">
        <v>29508.43</v>
      </c>
      <c r="D5582" s="28">
        <v>45504</v>
      </c>
      <c r="E55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83" spans="1:5" ht="17.5" x14ac:dyDescent="0.35">
      <c r="A5583" s="25" t="s">
        <v>296</v>
      </c>
      <c r="B5583" s="26" t="s">
        <v>92</v>
      </c>
      <c r="C5583" s="27">
        <v>300.89</v>
      </c>
      <c r="D5583" s="28">
        <v>45504</v>
      </c>
      <c r="E55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84" spans="1:5" ht="17.5" x14ac:dyDescent="0.35">
      <c r="A5584" s="25" t="s">
        <v>296</v>
      </c>
      <c r="B5584" s="26" t="s">
        <v>93</v>
      </c>
      <c r="C5584" s="27">
        <v>29508.43</v>
      </c>
      <c r="D5584" s="28">
        <v>45877</v>
      </c>
      <c r="E55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85" spans="1:5" ht="17.5" x14ac:dyDescent="0.35">
      <c r="A5585" s="25" t="s">
        <v>296</v>
      </c>
      <c r="B5585" s="26" t="s">
        <v>94</v>
      </c>
      <c r="C5585" s="27">
        <v>2148.77</v>
      </c>
      <c r="D5585" s="28">
        <v>45877</v>
      </c>
      <c r="E55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86" spans="1:5" ht="17.5" x14ac:dyDescent="0.35">
      <c r="A5586" s="25" t="s">
        <v>296</v>
      </c>
      <c r="B5586" s="26" t="s">
        <v>74</v>
      </c>
      <c r="C5586" s="27">
        <v>13106.19</v>
      </c>
      <c r="D5586" s="28">
        <v>45412</v>
      </c>
      <c r="E55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587" spans="1:5" ht="17.5" x14ac:dyDescent="0.35">
      <c r="A5587" s="25" t="s">
        <v>296</v>
      </c>
      <c r="B5587" s="26" t="s">
        <v>95</v>
      </c>
      <c r="C5587" s="27">
        <v>954.37</v>
      </c>
      <c r="D5587" s="28">
        <v>45412</v>
      </c>
      <c r="E55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588" spans="1:5" ht="17.5" x14ac:dyDescent="0.35">
      <c r="A5588" s="25" t="s">
        <v>296</v>
      </c>
      <c r="B5588" s="26" t="s">
        <v>96</v>
      </c>
      <c r="C5588" s="27">
        <v>9378.39</v>
      </c>
      <c r="D5588" s="28">
        <v>44985</v>
      </c>
      <c r="E55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589" spans="1:5" ht="17.5" x14ac:dyDescent="0.35">
      <c r="A5589" s="25" t="s">
        <v>296</v>
      </c>
      <c r="B5589" s="26" t="s">
        <v>97</v>
      </c>
      <c r="C5589" s="27">
        <v>682.92</v>
      </c>
      <c r="D5589" s="28">
        <v>44985</v>
      </c>
      <c r="E55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590" spans="1:5" ht="17.5" x14ac:dyDescent="0.35">
      <c r="A5590" s="25" t="s">
        <v>296</v>
      </c>
      <c r="B5590" s="26" t="s">
        <v>98</v>
      </c>
      <c r="C5590" s="27">
        <v>21879.97</v>
      </c>
      <c r="D5590" s="28">
        <v>44985</v>
      </c>
      <c r="E55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591" spans="1:5" ht="17.5" x14ac:dyDescent="0.35">
      <c r="A5591" s="25" t="s">
        <v>296</v>
      </c>
      <c r="B5591" s="26" t="s">
        <v>99</v>
      </c>
      <c r="C5591" s="27">
        <v>1593.27</v>
      </c>
      <c r="D5591" s="28">
        <v>44985</v>
      </c>
      <c r="E55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592" spans="1:5" ht="17.5" x14ac:dyDescent="0.35">
      <c r="A5592" s="25" t="s">
        <v>296</v>
      </c>
      <c r="B5592" s="26" t="s">
        <v>100</v>
      </c>
      <c r="C5592" s="27">
        <v>16461.509999999998</v>
      </c>
      <c r="D5592" s="28">
        <v>45127</v>
      </c>
      <c r="E55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593" spans="1:5" ht="17.5" x14ac:dyDescent="0.35">
      <c r="A5593" s="25" t="s">
        <v>296</v>
      </c>
      <c r="B5593" s="26" t="s">
        <v>101</v>
      </c>
      <c r="C5593" s="27">
        <v>1198.7</v>
      </c>
      <c r="D5593" s="28">
        <v>45127</v>
      </c>
      <c r="E55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594" spans="1:5" ht="17.5" x14ac:dyDescent="0.35">
      <c r="A5594" s="25" t="s">
        <v>296</v>
      </c>
      <c r="B5594" s="26" t="s">
        <v>102</v>
      </c>
      <c r="C5594" s="27">
        <v>25793.05</v>
      </c>
      <c r="D5594" s="28">
        <v>45488</v>
      </c>
      <c r="E55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95" spans="1:5" ht="17.5" x14ac:dyDescent="0.35">
      <c r="A5595" s="25" t="s">
        <v>296</v>
      </c>
      <c r="B5595" s="26" t="s">
        <v>103</v>
      </c>
      <c r="C5595" s="27">
        <v>1878.22</v>
      </c>
      <c r="D5595" s="28">
        <v>45488</v>
      </c>
      <c r="E55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596" spans="1:5" ht="17.5" x14ac:dyDescent="0.35">
      <c r="A5596" s="25" t="s">
        <v>296</v>
      </c>
      <c r="B5596" s="26" t="s">
        <v>104</v>
      </c>
      <c r="C5596" s="27">
        <v>28539.16</v>
      </c>
      <c r="D5596" s="28">
        <v>45853</v>
      </c>
      <c r="E55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97" spans="1:5" ht="17.5" x14ac:dyDescent="0.35">
      <c r="A5597" s="25" t="s">
        <v>296</v>
      </c>
      <c r="B5597" s="26" t="s">
        <v>105</v>
      </c>
      <c r="C5597" s="27">
        <v>2078.1799999999998</v>
      </c>
      <c r="D5597" s="28">
        <v>45853</v>
      </c>
      <c r="E55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98" spans="1:5" ht="17.5" x14ac:dyDescent="0.35">
      <c r="A5598" s="25" t="s">
        <v>296</v>
      </c>
      <c r="B5598" s="26" t="s">
        <v>106</v>
      </c>
      <c r="C5598" s="27">
        <v>3722.51</v>
      </c>
      <c r="D5598" s="28">
        <v>45853</v>
      </c>
      <c r="E55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599" spans="1:5" ht="17.5" x14ac:dyDescent="0.35">
      <c r="A5599" s="25" t="s">
        <v>296</v>
      </c>
      <c r="B5599" s="26" t="s">
        <v>107</v>
      </c>
      <c r="C5599" s="27">
        <v>271.07</v>
      </c>
      <c r="D5599" s="28">
        <v>45853</v>
      </c>
      <c r="E55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00" spans="1:5" ht="17.5" x14ac:dyDescent="0.35">
      <c r="A5600" s="25" t="s">
        <v>296</v>
      </c>
      <c r="B5600" s="26" t="s">
        <v>108</v>
      </c>
      <c r="C5600" s="27">
        <v>3541.25</v>
      </c>
      <c r="D5600" s="28">
        <v>45853</v>
      </c>
      <c r="E56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01" spans="1:5" ht="17.5" x14ac:dyDescent="0.35">
      <c r="A5601" s="25" t="s">
        <v>296</v>
      </c>
      <c r="B5601" s="26" t="s">
        <v>109</v>
      </c>
      <c r="C5601" s="27">
        <v>257.87</v>
      </c>
      <c r="D5601" s="28">
        <v>45853</v>
      </c>
      <c r="E56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02" spans="1:5" ht="17.5" x14ac:dyDescent="0.35">
      <c r="A5602" s="25" t="s">
        <v>296</v>
      </c>
      <c r="B5602" s="26" t="s">
        <v>110</v>
      </c>
      <c r="C5602" s="27">
        <v>3722.51</v>
      </c>
      <c r="D5602" s="28">
        <v>46142</v>
      </c>
      <c r="E56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03" spans="1:5" ht="17.5" x14ac:dyDescent="0.35">
      <c r="A5603" s="25" t="s">
        <v>296</v>
      </c>
      <c r="B5603" s="26" t="s">
        <v>111</v>
      </c>
      <c r="C5603" s="27">
        <v>271.07</v>
      </c>
      <c r="D5603" s="28">
        <v>46142</v>
      </c>
      <c r="E56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04" spans="1:5" ht="17.5" x14ac:dyDescent="0.35">
      <c r="A5604" s="25" t="s">
        <v>296</v>
      </c>
      <c r="B5604" s="26" t="s">
        <v>112</v>
      </c>
      <c r="C5604" s="27">
        <v>8973.1200000000008</v>
      </c>
      <c r="D5604" s="28">
        <v>45546</v>
      </c>
      <c r="E56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05" spans="1:5" ht="17.5" x14ac:dyDescent="0.35">
      <c r="A5605" s="25" t="s">
        <v>296</v>
      </c>
      <c r="B5605" s="26" t="s">
        <v>113</v>
      </c>
      <c r="C5605" s="27">
        <v>8945.7800000000007</v>
      </c>
      <c r="D5605" s="28">
        <v>45519</v>
      </c>
      <c r="E56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06" spans="1:5" ht="17.5" x14ac:dyDescent="0.35">
      <c r="A5606" s="25" t="s">
        <v>296</v>
      </c>
      <c r="B5606" s="26" t="s">
        <v>114</v>
      </c>
      <c r="C5606" s="27">
        <v>2435.1999999999998</v>
      </c>
      <c r="D5606" s="28">
        <v>45519</v>
      </c>
      <c r="E56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07" spans="1:5" ht="17.5" x14ac:dyDescent="0.35">
      <c r="A5607" s="25" t="s">
        <v>296</v>
      </c>
      <c r="B5607" s="26" t="s">
        <v>115</v>
      </c>
      <c r="C5607" s="27">
        <v>8673.14</v>
      </c>
      <c r="D5607" s="28">
        <v>45519</v>
      </c>
      <c r="E56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08" spans="1:5" ht="17.5" x14ac:dyDescent="0.35">
      <c r="A5608" s="25" t="s">
        <v>296</v>
      </c>
      <c r="B5608" s="26" t="s">
        <v>116</v>
      </c>
      <c r="C5608" s="27">
        <v>2360.98</v>
      </c>
      <c r="D5608" s="28">
        <v>45519</v>
      </c>
      <c r="E56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09" spans="1:5" ht="17.5" x14ac:dyDescent="0.35">
      <c r="A5609" s="25" t="s">
        <v>296</v>
      </c>
      <c r="B5609" s="26" t="s">
        <v>117</v>
      </c>
      <c r="C5609" s="27">
        <v>8673.14</v>
      </c>
      <c r="D5609" s="28">
        <v>45877</v>
      </c>
      <c r="E56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10" spans="1:5" ht="17.5" x14ac:dyDescent="0.35">
      <c r="A5610" s="25" t="s">
        <v>296</v>
      </c>
      <c r="B5610" s="26" t="s">
        <v>118</v>
      </c>
      <c r="C5610" s="27">
        <v>705.86</v>
      </c>
      <c r="D5610" s="28">
        <v>45877</v>
      </c>
      <c r="E56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11" spans="1:5" ht="17.5" x14ac:dyDescent="0.35">
      <c r="A5611" s="25" t="s">
        <v>296</v>
      </c>
      <c r="B5611" s="26" t="s">
        <v>119</v>
      </c>
      <c r="C5611" s="27">
        <v>13206.82</v>
      </c>
      <c r="D5611" s="28">
        <v>45519</v>
      </c>
      <c r="E56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12" spans="1:5" ht="17.5" x14ac:dyDescent="0.35">
      <c r="A5612" s="25" t="s">
        <v>296</v>
      </c>
      <c r="B5612" s="26" t="s">
        <v>120</v>
      </c>
      <c r="C5612" s="27">
        <v>3462.03</v>
      </c>
      <c r="D5612" s="28">
        <v>45519</v>
      </c>
      <c r="E56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13" spans="1:5" ht="17.5" x14ac:dyDescent="0.35">
      <c r="A5613" s="25" t="s">
        <v>296</v>
      </c>
      <c r="B5613" s="26" t="s">
        <v>121</v>
      </c>
      <c r="C5613" s="27">
        <v>8717.3799999999992</v>
      </c>
      <c r="D5613" s="28">
        <v>45519</v>
      </c>
      <c r="E56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14" spans="1:5" ht="17.5" x14ac:dyDescent="0.35">
      <c r="A5614" s="25" t="s">
        <v>296</v>
      </c>
      <c r="B5614" s="26" t="s">
        <v>122</v>
      </c>
      <c r="C5614" s="27">
        <v>2285.17</v>
      </c>
      <c r="D5614" s="28">
        <v>45519</v>
      </c>
      <c r="E56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15" spans="1:5" ht="17.5" x14ac:dyDescent="0.35">
      <c r="A5615" s="25" t="s">
        <v>296</v>
      </c>
      <c r="B5615" s="26" t="s">
        <v>123</v>
      </c>
      <c r="C5615" s="27">
        <v>8717.3799999999992</v>
      </c>
      <c r="D5615" s="28">
        <v>45762</v>
      </c>
      <c r="E56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16" spans="1:5" ht="17.5" x14ac:dyDescent="0.35">
      <c r="A5616" s="25" t="s">
        <v>296</v>
      </c>
      <c r="B5616" s="26" t="s">
        <v>124</v>
      </c>
      <c r="C5616" s="27">
        <v>634.79</v>
      </c>
      <c r="D5616" s="28">
        <v>45762</v>
      </c>
      <c r="E56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17" spans="1:5" ht="17.5" x14ac:dyDescent="0.35">
      <c r="A5617" s="25" t="s">
        <v>296</v>
      </c>
      <c r="B5617" s="26" t="s">
        <v>125</v>
      </c>
      <c r="C5617" s="27">
        <v>8717.3799999999992</v>
      </c>
      <c r="D5617" s="28">
        <v>46142</v>
      </c>
      <c r="E56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18" spans="1:5" ht="17.5" x14ac:dyDescent="0.35">
      <c r="A5618" s="25" t="s">
        <v>296</v>
      </c>
      <c r="B5618" s="26" t="s">
        <v>126</v>
      </c>
      <c r="C5618" s="27">
        <v>634.79</v>
      </c>
      <c r="D5618" s="28">
        <v>46142</v>
      </c>
      <c r="E56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19" spans="1:5" ht="17.5" x14ac:dyDescent="0.35">
      <c r="A5619" s="25" t="s">
        <v>296</v>
      </c>
      <c r="B5619" s="26" t="s">
        <v>127</v>
      </c>
      <c r="C5619" s="27">
        <v>82898.509999999995</v>
      </c>
      <c r="D5619" s="28">
        <v>45519</v>
      </c>
      <c r="E56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20" spans="1:5" ht="17.5" x14ac:dyDescent="0.35">
      <c r="A5620" s="25" t="s">
        <v>296</v>
      </c>
      <c r="B5620" s="26" t="s">
        <v>128</v>
      </c>
      <c r="C5620" s="27">
        <v>21730.97</v>
      </c>
      <c r="D5620" s="28">
        <v>45519</v>
      </c>
      <c r="E56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21" spans="1:5" ht="17.5" x14ac:dyDescent="0.35">
      <c r="A5621" s="25" t="s">
        <v>296</v>
      </c>
      <c r="B5621" s="26" t="s">
        <v>129</v>
      </c>
      <c r="C5621" s="27">
        <v>1114.23</v>
      </c>
      <c r="D5621" s="28">
        <v>45961</v>
      </c>
      <c r="E56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22" spans="1:5" ht="17.5" x14ac:dyDescent="0.35">
      <c r="A5622" s="25" t="s">
        <v>296</v>
      </c>
      <c r="B5622" s="26" t="s">
        <v>130</v>
      </c>
      <c r="C5622" s="27">
        <v>81.13</v>
      </c>
      <c r="D5622" s="28">
        <v>45961</v>
      </c>
      <c r="E56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23" spans="1:5" ht="17.5" x14ac:dyDescent="0.35">
      <c r="A5623" s="25" t="s">
        <v>297</v>
      </c>
      <c r="B5623" s="26" t="s">
        <v>76</v>
      </c>
      <c r="C5623" s="27">
        <v>16062.34</v>
      </c>
      <c r="D5623" s="28">
        <v>45519</v>
      </c>
      <c r="E56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24" spans="1:5" ht="17.5" x14ac:dyDescent="0.35">
      <c r="A5624" s="25" t="s">
        <v>297</v>
      </c>
      <c r="B5624" s="26" t="s">
        <v>78</v>
      </c>
      <c r="C5624" s="27">
        <v>15532.85</v>
      </c>
      <c r="D5624" s="28">
        <v>45519</v>
      </c>
      <c r="E56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25" spans="1:5" ht="17.5" x14ac:dyDescent="0.35">
      <c r="A5625" s="25" t="s">
        <v>297</v>
      </c>
      <c r="B5625" s="26" t="s">
        <v>80</v>
      </c>
      <c r="C5625" s="27">
        <v>15532.85</v>
      </c>
      <c r="D5625" s="28">
        <v>45877</v>
      </c>
      <c r="E56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26" spans="1:5" ht="17.5" x14ac:dyDescent="0.35">
      <c r="A5626" s="25" t="s">
        <v>297</v>
      </c>
      <c r="B5626" s="26" t="s">
        <v>82</v>
      </c>
      <c r="C5626" s="27">
        <v>18359.509999999998</v>
      </c>
      <c r="D5626" s="28">
        <v>45519</v>
      </c>
      <c r="E56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27" spans="1:5" ht="17.5" x14ac:dyDescent="0.35">
      <c r="A5627" s="25" t="s">
        <v>297</v>
      </c>
      <c r="B5627" s="26" t="s">
        <v>84</v>
      </c>
      <c r="C5627" s="27">
        <v>14392.78</v>
      </c>
      <c r="D5627" s="28">
        <v>45519</v>
      </c>
      <c r="E56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28" spans="1:5" ht="17.5" x14ac:dyDescent="0.35">
      <c r="A5628" s="25" t="s">
        <v>297</v>
      </c>
      <c r="B5628" s="26" t="s">
        <v>86</v>
      </c>
      <c r="C5628" s="27">
        <v>28762.76</v>
      </c>
      <c r="D5628" s="28">
        <v>45877</v>
      </c>
      <c r="E56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29" spans="1:5" ht="17.5" x14ac:dyDescent="0.35">
      <c r="A5629" s="25" t="s">
        <v>297</v>
      </c>
      <c r="B5629" s="26" t="s">
        <v>70</v>
      </c>
      <c r="C5629" s="27">
        <v>42965.15</v>
      </c>
      <c r="D5629" s="28">
        <v>44880</v>
      </c>
      <c r="E56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630" spans="1:5" ht="17.5" x14ac:dyDescent="0.35">
      <c r="A5630" s="25" t="s">
        <v>297</v>
      </c>
      <c r="B5630" s="26" t="s">
        <v>71</v>
      </c>
      <c r="C5630" s="27">
        <v>45154.28</v>
      </c>
      <c r="D5630" s="28">
        <v>44925</v>
      </c>
      <c r="E56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631" spans="1:5" ht="17.5" x14ac:dyDescent="0.35">
      <c r="A5631" s="25" t="s">
        <v>297</v>
      </c>
      <c r="B5631" s="26" t="s">
        <v>72</v>
      </c>
      <c r="C5631" s="27">
        <v>38050.44</v>
      </c>
      <c r="D5631" s="28">
        <v>45140</v>
      </c>
      <c r="E56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632" spans="1:5" ht="17.5" x14ac:dyDescent="0.35">
      <c r="A5632" s="25" t="s">
        <v>297</v>
      </c>
      <c r="B5632" s="26" t="s">
        <v>73</v>
      </c>
      <c r="C5632" s="27">
        <v>48127.360000000001</v>
      </c>
      <c r="D5632" s="28">
        <v>45504</v>
      </c>
      <c r="E56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33" spans="1:5" ht="17.5" x14ac:dyDescent="0.35">
      <c r="A5633" s="25" t="s">
        <v>297</v>
      </c>
      <c r="B5633" s="26" t="s">
        <v>93</v>
      </c>
      <c r="C5633" s="27">
        <v>48127.360000000001</v>
      </c>
      <c r="D5633" s="28">
        <v>45877</v>
      </c>
      <c r="E56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34" spans="1:5" ht="17.5" x14ac:dyDescent="0.35">
      <c r="A5634" s="25" t="s">
        <v>297</v>
      </c>
      <c r="B5634" s="26" t="s">
        <v>74</v>
      </c>
      <c r="C5634" s="27">
        <v>21375.8</v>
      </c>
      <c r="D5634" s="28">
        <v>45412</v>
      </c>
      <c r="E56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635" spans="1:5" ht="17.5" x14ac:dyDescent="0.35">
      <c r="A5635" s="25" t="s">
        <v>297</v>
      </c>
      <c r="B5635" s="26" t="s">
        <v>96</v>
      </c>
      <c r="C5635" s="27">
        <v>15295.87</v>
      </c>
      <c r="D5635" s="28">
        <v>44985</v>
      </c>
      <c r="E56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636" spans="1:5" ht="17.5" x14ac:dyDescent="0.35">
      <c r="A5636" s="25" t="s">
        <v>297</v>
      </c>
      <c r="B5636" s="26" t="s">
        <v>98</v>
      </c>
      <c r="C5636" s="27">
        <v>35685.58</v>
      </c>
      <c r="D5636" s="28">
        <v>44985</v>
      </c>
      <c r="E56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637" spans="1:5" ht="17.5" x14ac:dyDescent="0.35">
      <c r="A5637" s="25" t="s">
        <v>297</v>
      </c>
      <c r="B5637" s="26" t="s">
        <v>100</v>
      </c>
      <c r="C5637" s="27">
        <v>26848.22</v>
      </c>
      <c r="D5637" s="28">
        <v>45140</v>
      </c>
      <c r="E56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638" spans="1:5" ht="17.5" x14ac:dyDescent="0.35">
      <c r="A5638" s="25" t="s">
        <v>297</v>
      </c>
      <c r="B5638" s="26" t="s">
        <v>102</v>
      </c>
      <c r="C5638" s="27">
        <v>42067.68</v>
      </c>
      <c r="D5638" s="28">
        <v>45488</v>
      </c>
      <c r="E56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39" spans="1:5" ht="17.5" x14ac:dyDescent="0.35">
      <c r="A5639" s="25" t="s">
        <v>297</v>
      </c>
      <c r="B5639" s="26" t="s">
        <v>104</v>
      </c>
      <c r="C5639" s="27">
        <v>46546.52</v>
      </c>
      <c r="D5639" s="28">
        <v>45853</v>
      </c>
      <c r="E56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40" spans="1:5" ht="17.5" x14ac:dyDescent="0.35">
      <c r="A5640" s="25" t="s">
        <v>297</v>
      </c>
      <c r="B5640" s="26" t="s">
        <v>106</v>
      </c>
      <c r="C5640" s="27">
        <v>6071.31</v>
      </c>
      <c r="D5640" s="28">
        <v>45853</v>
      </c>
      <c r="E56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41" spans="1:5" ht="17.5" x14ac:dyDescent="0.35">
      <c r="A5641" s="25" t="s">
        <v>297</v>
      </c>
      <c r="B5641" s="26" t="s">
        <v>108</v>
      </c>
      <c r="C5641" s="27">
        <v>5775.66</v>
      </c>
      <c r="D5641" s="28">
        <v>45853</v>
      </c>
      <c r="E56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42" spans="1:5" ht="17.5" x14ac:dyDescent="0.35">
      <c r="A5642" s="25" t="s">
        <v>297</v>
      </c>
      <c r="B5642" s="26" t="s">
        <v>110</v>
      </c>
      <c r="C5642" s="27">
        <v>6071.31</v>
      </c>
      <c r="D5642" s="28">
        <v>46142</v>
      </c>
      <c r="E56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43" spans="1:5" ht="17.5" x14ac:dyDescent="0.35">
      <c r="A5643" s="25" t="s">
        <v>297</v>
      </c>
      <c r="B5643" s="26" t="s">
        <v>112</v>
      </c>
      <c r="C5643" s="27">
        <v>11595.3</v>
      </c>
      <c r="D5643" s="28">
        <v>45541</v>
      </c>
      <c r="E56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44" spans="1:5" ht="17.5" x14ac:dyDescent="0.35">
      <c r="A5644" s="25" t="s">
        <v>297</v>
      </c>
      <c r="B5644" s="26" t="s">
        <v>113</v>
      </c>
      <c r="C5644" s="27">
        <v>14590.29</v>
      </c>
      <c r="D5644" s="28">
        <v>45519</v>
      </c>
      <c r="E56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45" spans="1:5" ht="17.5" x14ac:dyDescent="0.35">
      <c r="A5645" s="25" t="s">
        <v>297</v>
      </c>
      <c r="B5645" s="26" t="s">
        <v>115</v>
      </c>
      <c r="C5645" s="27">
        <v>14145.62</v>
      </c>
      <c r="D5645" s="28">
        <v>45519</v>
      </c>
      <c r="E56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46" spans="1:5" ht="17.5" x14ac:dyDescent="0.35">
      <c r="A5646" s="25" t="s">
        <v>297</v>
      </c>
      <c r="B5646" s="26" t="s">
        <v>117</v>
      </c>
      <c r="C5646" s="27">
        <v>14145.62</v>
      </c>
      <c r="D5646" s="28">
        <v>45877</v>
      </c>
      <c r="E56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47" spans="1:5" ht="17.5" x14ac:dyDescent="0.35">
      <c r="A5647" s="25" t="s">
        <v>297</v>
      </c>
      <c r="B5647" s="26" t="s">
        <v>119</v>
      </c>
      <c r="C5647" s="27">
        <v>21539.919999999998</v>
      </c>
      <c r="D5647" s="28">
        <v>45519</v>
      </c>
      <c r="E56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48" spans="1:5" ht="17.5" x14ac:dyDescent="0.35">
      <c r="A5648" s="25" t="s">
        <v>297</v>
      </c>
      <c r="B5648" s="26" t="s">
        <v>121</v>
      </c>
      <c r="C5648" s="27">
        <v>14217.79</v>
      </c>
      <c r="D5648" s="28">
        <v>45519</v>
      </c>
      <c r="E56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49" spans="1:5" ht="17.5" x14ac:dyDescent="0.35">
      <c r="A5649" s="25" t="s">
        <v>297</v>
      </c>
      <c r="B5649" s="26" t="s">
        <v>123</v>
      </c>
      <c r="C5649" s="27">
        <v>14217.79</v>
      </c>
      <c r="D5649" s="28">
        <v>45762</v>
      </c>
      <c r="E56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50" spans="1:5" ht="17.5" x14ac:dyDescent="0.35">
      <c r="A5650" s="25" t="s">
        <v>297</v>
      </c>
      <c r="B5650" s="26" t="s">
        <v>125</v>
      </c>
      <c r="C5650" s="27">
        <v>14217.79</v>
      </c>
      <c r="D5650" s="28">
        <v>46142</v>
      </c>
      <c r="E56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51" spans="1:5" ht="17.5" x14ac:dyDescent="0.35">
      <c r="A5651" s="25" t="s">
        <v>297</v>
      </c>
      <c r="B5651" s="26" t="s">
        <v>127</v>
      </c>
      <c r="C5651" s="27">
        <v>135204.98000000001</v>
      </c>
      <c r="D5651" s="28">
        <v>45519</v>
      </c>
      <c r="E56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52" spans="1:5" ht="17.5" x14ac:dyDescent="0.35">
      <c r="A5652" s="25" t="s">
        <v>297</v>
      </c>
      <c r="B5652" s="26" t="s">
        <v>129</v>
      </c>
      <c r="C5652" s="27">
        <v>1817.27</v>
      </c>
      <c r="D5652" s="28">
        <v>45961</v>
      </c>
      <c r="E56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53" spans="1:5" ht="17.5" x14ac:dyDescent="0.35">
      <c r="A5653" s="25" t="s">
        <v>298</v>
      </c>
      <c r="B5653" s="26" t="s">
        <v>76</v>
      </c>
      <c r="C5653" s="27">
        <v>59283.82</v>
      </c>
      <c r="D5653" s="28">
        <v>45519</v>
      </c>
      <c r="E56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54" spans="1:5" ht="17.5" x14ac:dyDescent="0.35">
      <c r="A5654" s="25" t="s">
        <v>298</v>
      </c>
      <c r="B5654" s="26" t="s">
        <v>77</v>
      </c>
      <c r="C5654" s="27">
        <v>16138.12</v>
      </c>
      <c r="D5654" s="28">
        <v>45519</v>
      </c>
      <c r="E56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55" spans="1:5" ht="17.5" x14ac:dyDescent="0.35">
      <c r="A5655" s="25" t="s">
        <v>298</v>
      </c>
      <c r="B5655" s="26" t="s">
        <v>78</v>
      </c>
      <c r="C5655" s="27">
        <v>57329.55</v>
      </c>
      <c r="D5655" s="28">
        <v>45519</v>
      </c>
      <c r="E56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56" spans="1:5" ht="17.5" x14ac:dyDescent="0.35">
      <c r="A5656" s="25" t="s">
        <v>298</v>
      </c>
      <c r="B5656" s="26" t="s">
        <v>79</v>
      </c>
      <c r="C5656" s="27">
        <v>15606.13</v>
      </c>
      <c r="D5656" s="28">
        <v>45519</v>
      </c>
      <c r="E56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57" spans="1:5" ht="17.5" x14ac:dyDescent="0.35">
      <c r="A5657" s="25" t="s">
        <v>298</v>
      </c>
      <c r="B5657" s="26" t="s">
        <v>80</v>
      </c>
      <c r="C5657" s="27">
        <v>57329.55</v>
      </c>
      <c r="D5657" s="28">
        <v>45877</v>
      </c>
      <c r="E56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58" spans="1:5" ht="17.5" x14ac:dyDescent="0.35">
      <c r="A5658" s="25" t="s">
        <v>298</v>
      </c>
      <c r="B5658" s="26" t="s">
        <v>81</v>
      </c>
      <c r="C5658" s="27">
        <v>15606.13</v>
      </c>
      <c r="D5658" s="28">
        <v>45877</v>
      </c>
      <c r="E56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59" spans="1:5" ht="17.5" x14ac:dyDescent="0.35">
      <c r="A5659" s="25" t="s">
        <v>298</v>
      </c>
      <c r="B5659" s="26" t="s">
        <v>82</v>
      </c>
      <c r="C5659" s="27">
        <v>67762.34</v>
      </c>
      <c r="D5659" s="28">
        <v>45519</v>
      </c>
      <c r="E56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60" spans="1:5" ht="17.5" x14ac:dyDescent="0.35">
      <c r="A5660" s="25" t="s">
        <v>298</v>
      </c>
      <c r="B5660" s="26" t="s">
        <v>83</v>
      </c>
      <c r="C5660" s="27">
        <v>17763.189999999999</v>
      </c>
      <c r="D5660" s="28">
        <v>45519</v>
      </c>
      <c r="E56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61" spans="1:5" ht="17.5" x14ac:dyDescent="0.35">
      <c r="A5661" s="25" t="s">
        <v>298</v>
      </c>
      <c r="B5661" s="26" t="s">
        <v>84</v>
      </c>
      <c r="C5661" s="27">
        <v>53121.71</v>
      </c>
      <c r="D5661" s="28">
        <v>45519</v>
      </c>
      <c r="E56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62" spans="1:5" ht="17.5" x14ac:dyDescent="0.35">
      <c r="A5662" s="25" t="s">
        <v>298</v>
      </c>
      <c r="B5662" s="26" t="s">
        <v>85</v>
      </c>
      <c r="C5662" s="27">
        <v>13925.3</v>
      </c>
      <c r="D5662" s="28">
        <v>45519</v>
      </c>
      <c r="E56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63" spans="1:5" ht="17.5" x14ac:dyDescent="0.35">
      <c r="A5663" s="25" t="s">
        <v>298</v>
      </c>
      <c r="B5663" s="26" t="s">
        <v>86</v>
      </c>
      <c r="C5663" s="27">
        <v>106159.24</v>
      </c>
      <c r="D5663" s="28">
        <v>45877</v>
      </c>
      <c r="E56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64" spans="1:5" ht="17.5" x14ac:dyDescent="0.35">
      <c r="A5664" s="25" t="s">
        <v>298</v>
      </c>
      <c r="B5664" s="26" t="s">
        <v>87</v>
      </c>
      <c r="C5664" s="27">
        <v>27828.53</v>
      </c>
      <c r="D5664" s="28">
        <v>45877</v>
      </c>
      <c r="E56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65" spans="1:5" ht="17.5" x14ac:dyDescent="0.35">
      <c r="A5665" s="25" t="s">
        <v>298</v>
      </c>
      <c r="B5665" s="26" t="s">
        <v>70</v>
      </c>
      <c r="C5665" s="27">
        <v>167726.9</v>
      </c>
      <c r="D5665" s="28">
        <v>44880</v>
      </c>
      <c r="E56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666" spans="1:5" ht="17.5" x14ac:dyDescent="0.35">
      <c r="A5666" s="25" t="s">
        <v>298</v>
      </c>
      <c r="B5666" s="26" t="s">
        <v>88</v>
      </c>
      <c r="C5666" s="27">
        <v>41569.629999999997</v>
      </c>
      <c r="D5666" s="28">
        <v>44880</v>
      </c>
      <c r="E56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667" spans="1:5" ht="17.5" x14ac:dyDescent="0.35">
      <c r="A5667" s="25" t="s">
        <v>298</v>
      </c>
      <c r="B5667" s="26" t="s">
        <v>71</v>
      </c>
      <c r="C5667" s="27">
        <v>176272.8</v>
      </c>
      <c r="D5667" s="28">
        <v>44925</v>
      </c>
      <c r="E56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668" spans="1:5" ht="17.5" x14ac:dyDescent="0.35">
      <c r="A5668" s="25" t="s">
        <v>298</v>
      </c>
      <c r="B5668" s="26" t="s">
        <v>89</v>
      </c>
      <c r="C5668" s="27">
        <v>43687.65</v>
      </c>
      <c r="D5668" s="28">
        <v>44925</v>
      </c>
      <c r="E56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669" spans="1:5" ht="17.5" x14ac:dyDescent="0.35">
      <c r="A5669" s="25" t="s">
        <v>298</v>
      </c>
      <c r="B5669" s="26" t="s">
        <v>72</v>
      </c>
      <c r="C5669" s="27">
        <v>140438.74</v>
      </c>
      <c r="D5669" s="28">
        <v>45139</v>
      </c>
      <c r="E56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670" spans="1:5" ht="17.5" x14ac:dyDescent="0.35">
      <c r="A5670" s="25" t="s">
        <v>298</v>
      </c>
      <c r="B5670" s="26" t="s">
        <v>90</v>
      </c>
      <c r="C5670" s="27">
        <v>36814.54</v>
      </c>
      <c r="D5670" s="28">
        <v>45139</v>
      </c>
      <c r="E56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671" spans="1:5" ht="17.5" x14ac:dyDescent="0.35">
      <c r="A5671" s="25" t="s">
        <v>298</v>
      </c>
      <c r="B5671" s="26" t="s">
        <v>73</v>
      </c>
      <c r="C5671" s="27">
        <v>177631.21</v>
      </c>
      <c r="D5671" s="28">
        <v>45504</v>
      </c>
      <c r="E56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72" spans="1:5" ht="17.5" x14ac:dyDescent="0.35">
      <c r="A5672" s="25" t="s">
        <v>298</v>
      </c>
      <c r="B5672" s="26" t="s">
        <v>92</v>
      </c>
      <c r="C5672" s="27">
        <v>33477.58</v>
      </c>
      <c r="D5672" s="28">
        <v>45504</v>
      </c>
      <c r="E56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73" spans="1:5" ht="17.5" x14ac:dyDescent="0.35">
      <c r="A5673" s="25" t="s">
        <v>298</v>
      </c>
      <c r="B5673" s="26" t="s">
        <v>93</v>
      </c>
      <c r="C5673" s="27">
        <v>177631.21</v>
      </c>
      <c r="D5673" s="28">
        <v>45877</v>
      </c>
      <c r="E56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74" spans="1:5" ht="17.5" x14ac:dyDescent="0.35">
      <c r="A5674" s="25" t="s">
        <v>298</v>
      </c>
      <c r="B5674" s="26" t="s">
        <v>94</v>
      </c>
      <c r="C5674" s="27">
        <v>46564.160000000003</v>
      </c>
      <c r="D5674" s="28">
        <v>45877</v>
      </c>
      <c r="E56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75" spans="1:5" ht="17.5" x14ac:dyDescent="0.35">
      <c r="A5675" s="25" t="s">
        <v>298</v>
      </c>
      <c r="B5675" s="26" t="s">
        <v>74</v>
      </c>
      <c r="C5675" s="27">
        <v>78895.05</v>
      </c>
      <c r="D5675" s="28">
        <v>45412</v>
      </c>
      <c r="E56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676" spans="1:5" ht="17.5" x14ac:dyDescent="0.35">
      <c r="A5676" s="25" t="s">
        <v>298</v>
      </c>
      <c r="B5676" s="26" t="s">
        <v>95</v>
      </c>
      <c r="C5676" s="27">
        <v>20681.509999999998</v>
      </c>
      <c r="D5676" s="28">
        <v>45412</v>
      </c>
      <c r="E56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677" spans="1:5" ht="17.5" x14ac:dyDescent="0.35">
      <c r="A5677" s="25" t="s">
        <v>298</v>
      </c>
      <c r="B5677" s="26" t="s">
        <v>96</v>
      </c>
      <c r="C5677" s="27">
        <v>56454.879999999997</v>
      </c>
      <c r="D5677" s="28">
        <v>44985</v>
      </c>
      <c r="E56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678" spans="1:5" ht="17.5" x14ac:dyDescent="0.35">
      <c r="A5678" s="25" t="s">
        <v>298</v>
      </c>
      <c r="B5678" s="26" t="s">
        <v>97</v>
      </c>
      <c r="C5678" s="27">
        <v>14799.06</v>
      </c>
      <c r="D5678" s="28">
        <v>44985</v>
      </c>
      <c r="E56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679" spans="1:5" ht="17.5" x14ac:dyDescent="0.35">
      <c r="A5679" s="25" t="s">
        <v>298</v>
      </c>
      <c r="B5679" s="26" t="s">
        <v>98</v>
      </c>
      <c r="C5679" s="27">
        <v>131710.38</v>
      </c>
      <c r="D5679" s="28">
        <v>44985</v>
      </c>
      <c r="E56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680" spans="1:5" ht="17.5" x14ac:dyDescent="0.35">
      <c r="A5680" s="25" t="s">
        <v>298</v>
      </c>
      <c r="B5680" s="26" t="s">
        <v>99</v>
      </c>
      <c r="C5680" s="27">
        <v>34526.49</v>
      </c>
      <c r="D5680" s="28">
        <v>44985</v>
      </c>
      <c r="E56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681" spans="1:5" ht="17.5" x14ac:dyDescent="0.35">
      <c r="A5681" s="25" t="s">
        <v>298</v>
      </c>
      <c r="B5681" s="26" t="s">
        <v>100</v>
      </c>
      <c r="C5681" s="27">
        <v>99092.97</v>
      </c>
      <c r="D5681" s="28">
        <v>45127</v>
      </c>
      <c r="E56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682" spans="1:5" ht="17.5" x14ac:dyDescent="0.35">
      <c r="A5682" s="25" t="s">
        <v>298</v>
      </c>
      <c r="B5682" s="26" t="s">
        <v>101</v>
      </c>
      <c r="C5682" s="27">
        <v>25976.18</v>
      </c>
      <c r="D5682" s="28">
        <v>45127</v>
      </c>
      <c r="E56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683" spans="1:5" ht="17.5" x14ac:dyDescent="0.35">
      <c r="A5683" s="25" t="s">
        <v>298</v>
      </c>
      <c r="B5683" s="26" t="s">
        <v>102</v>
      </c>
      <c r="C5683" s="27">
        <v>155265.82</v>
      </c>
      <c r="D5683" s="28">
        <v>45488</v>
      </c>
      <c r="E56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84" spans="1:5" ht="17.5" x14ac:dyDescent="0.35">
      <c r="A5684" s="25" t="s">
        <v>298</v>
      </c>
      <c r="B5684" s="26" t="s">
        <v>103</v>
      </c>
      <c r="C5684" s="27">
        <v>40701.31</v>
      </c>
      <c r="D5684" s="28">
        <v>45488</v>
      </c>
      <c r="E56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85" spans="1:5" ht="17.5" x14ac:dyDescent="0.35">
      <c r="A5685" s="25" t="s">
        <v>298</v>
      </c>
      <c r="B5685" s="26" t="s">
        <v>104</v>
      </c>
      <c r="C5685" s="27">
        <v>171796.56</v>
      </c>
      <c r="D5685" s="28">
        <v>45853</v>
      </c>
      <c r="E56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86" spans="1:5" ht="17.5" x14ac:dyDescent="0.35">
      <c r="A5686" s="25" t="s">
        <v>298</v>
      </c>
      <c r="B5686" s="26" t="s">
        <v>105</v>
      </c>
      <c r="C5686" s="27">
        <v>45034.67</v>
      </c>
      <c r="D5686" s="28">
        <v>45853</v>
      </c>
      <c r="E56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87" spans="1:5" ht="17.5" x14ac:dyDescent="0.35">
      <c r="A5687" s="25" t="s">
        <v>298</v>
      </c>
      <c r="B5687" s="26" t="s">
        <v>106</v>
      </c>
      <c r="C5687" s="27">
        <v>22408.32</v>
      </c>
      <c r="D5687" s="28">
        <v>45853</v>
      </c>
      <c r="E56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88" spans="1:5" ht="17.5" x14ac:dyDescent="0.35">
      <c r="A5688" s="25" t="s">
        <v>298</v>
      </c>
      <c r="B5688" s="26" t="s">
        <v>107</v>
      </c>
      <c r="C5688" s="27">
        <v>5874.11</v>
      </c>
      <c r="D5688" s="28">
        <v>45853</v>
      </c>
      <c r="E56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89" spans="1:5" ht="17.5" x14ac:dyDescent="0.35">
      <c r="A5689" s="25" t="s">
        <v>298</v>
      </c>
      <c r="B5689" s="26" t="s">
        <v>108</v>
      </c>
      <c r="C5689" s="27">
        <v>21317.15</v>
      </c>
      <c r="D5689" s="28">
        <v>45853</v>
      </c>
      <c r="E56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90" spans="1:5" ht="17.5" x14ac:dyDescent="0.35">
      <c r="A5690" s="25" t="s">
        <v>298</v>
      </c>
      <c r="B5690" s="26" t="s">
        <v>109</v>
      </c>
      <c r="C5690" s="27">
        <v>5588.07</v>
      </c>
      <c r="D5690" s="28">
        <v>45853</v>
      </c>
      <c r="E56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91" spans="1:5" ht="17.5" x14ac:dyDescent="0.35">
      <c r="A5691" s="25" t="s">
        <v>298</v>
      </c>
      <c r="B5691" s="26" t="s">
        <v>110</v>
      </c>
      <c r="C5691" s="27">
        <v>22408.32</v>
      </c>
      <c r="D5691" s="28">
        <v>46142</v>
      </c>
      <c r="E56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92" spans="1:5" ht="17.5" x14ac:dyDescent="0.35">
      <c r="A5692" s="25" t="s">
        <v>298</v>
      </c>
      <c r="B5692" s="26" t="s">
        <v>111</v>
      </c>
      <c r="C5692" s="27">
        <v>5874.11</v>
      </c>
      <c r="D5692" s="28">
        <v>46142</v>
      </c>
      <c r="E56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93" spans="1:5" ht="17.5" x14ac:dyDescent="0.35">
      <c r="A5693" s="25" t="s">
        <v>298</v>
      </c>
      <c r="B5693" s="26" t="s">
        <v>112</v>
      </c>
      <c r="C5693" s="27">
        <v>54015.26</v>
      </c>
      <c r="D5693" s="28">
        <v>45546</v>
      </c>
      <c r="E56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94" spans="1:5" ht="17.5" x14ac:dyDescent="0.35">
      <c r="A5694" s="25" t="s">
        <v>298</v>
      </c>
      <c r="B5694" s="26" t="s">
        <v>113</v>
      </c>
      <c r="C5694" s="27">
        <v>53850.69</v>
      </c>
      <c r="D5694" s="28">
        <v>45519</v>
      </c>
      <c r="E56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95" spans="1:5" ht="17.5" x14ac:dyDescent="0.35">
      <c r="A5695" s="25" t="s">
        <v>298</v>
      </c>
      <c r="B5695" s="26" t="s">
        <v>114</v>
      </c>
      <c r="C5695" s="27">
        <v>14659.12</v>
      </c>
      <c r="D5695" s="28">
        <v>45519</v>
      </c>
      <c r="E56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96" spans="1:5" ht="17.5" x14ac:dyDescent="0.35">
      <c r="A5696" s="25" t="s">
        <v>298</v>
      </c>
      <c r="B5696" s="26" t="s">
        <v>115</v>
      </c>
      <c r="C5696" s="27">
        <v>52209.48</v>
      </c>
      <c r="D5696" s="28">
        <v>45519</v>
      </c>
      <c r="E56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97" spans="1:5" ht="17.5" x14ac:dyDescent="0.35">
      <c r="A5697" s="25" t="s">
        <v>298</v>
      </c>
      <c r="B5697" s="26" t="s">
        <v>116</v>
      </c>
      <c r="C5697" s="27">
        <v>14212.35</v>
      </c>
      <c r="D5697" s="28">
        <v>45519</v>
      </c>
      <c r="E56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698" spans="1:5" ht="17.5" x14ac:dyDescent="0.35">
      <c r="A5698" s="25" t="s">
        <v>298</v>
      </c>
      <c r="B5698" s="26" t="s">
        <v>117</v>
      </c>
      <c r="C5698" s="27">
        <v>52209.48</v>
      </c>
      <c r="D5698" s="28">
        <v>45877</v>
      </c>
      <c r="E56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699" spans="1:5" ht="17.5" x14ac:dyDescent="0.35">
      <c r="A5699" s="25" t="s">
        <v>298</v>
      </c>
      <c r="B5699" s="26" t="s">
        <v>118</v>
      </c>
      <c r="C5699" s="27">
        <v>14212.35</v>
      </c>
      <c r="D5699" s="28">
        <v>45877</v>
      </c>
      <c r="E56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00" spans="1:5" ht="17.5" x14ac:dyDescent="0.35">
      <c r="A5700" s="25" t="s">
        <v>298</v>
      </c>
      <c r="B5700" s="26" t="s">
        <v>119</v>
      </c>
      <c r="C5700" s="27">
        <v>79500.77</v>
      </c>
      <c r="D5700" s="28">
        <v>45519</v>
      </c>
      <c r="E57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01" spans="1:5" ht="17.5" x14ac:dyDescent="0.35">
      <c r="A5701" s="25" t="s">
        <v>298</v>
      </c>
      <c r="B5701" s="26" t="s">
        <v>120</v>
      </c>
      <c r="C5701" s="27">
        <v>20840.29</v>
      </c>
      <c r="D5701" s="28">
        <v>45519</v>
      </c>
      <c r="E57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02" spans="1:5" ht="17.5" x14ac:dyDescent="0.35">
      <c r="A5702" s="25" t="s">
        <v>298</v>
      </c>
      <c r="B5702" s="26" t="s">
        <v>121</v>
      </c>
      <c r="C5702" s="27">
        <v>52475.82</v>
      </c>
      <c r="D5702" s="28">
        <v>45519</v>
      </c>
      <c r="E57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03" spans="1:5" ht="17.5" x14ac:dyDescent="0.35">
      <c r="A5703" s="25" t="s">
        <v>298</v>
      </c>
      <c r="B5703" s="26" t="s">
        <v>122</v>
      </c>
      <c r="C5703" s="27">
        <v>13755.99</v>
      </c>
      <c r="D5703" s="28">
        <v>45519</v>
      </c>
      <c r="E57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04" spans="1:5" ht="17.5" x14ac:dyDescent="0.35">
      <c r="A5704" s="25" t="s">
        <v>298</v>
      </c>
      <c r="B5704" s="26" t="s">
        <v>123</v>
      </c>
      <c r="C5704" s="27">
        <v>52475.82</v>
      </c>
      <c r="D5704" s="28">
        <v>45762</v>
      </c>
      <c r="E57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05" spans="1:5" ht="17.5" x14ac:dyDescent="0.35">
      <c r="A5705" s="25" t="s">
        <v>298</v>
      </c>
      <c r="B5705" s="26" t="s">
        <v>124</v>
      </c>
      <c r="C5705" s="27">
        <v>13755.99</v>
      </c>
      <c r="D5705" s="28">
        <v>45762</v>
      </c>
      <c r="E57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06" spans="1:5" ht="17.5" x14ac:dyDescent="0.35">
      <c r="A5706" s="25" t="s">
        <v>298</v>
      </c>
      <c r="B5706" s="26" t="s">
        <v>125</v>
      </c>
      <c r="C5706" s="27">
        <v>52475.82</v>
      </c>
      <c r="D5706" s="28">
        <v>46142</v>
      </c>
      <c r="E57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07" spans="1:5" ht="17.5" x14ac:dyDescent="0.35">
      <c r="A5707" s="25" t="s">
        <v>298</v>
      </c>
      <c r="B5707" s="26" t="s">
        <v>126</v>
      </c>
      <c r="C5707" s="27">
        <v>13755.99</v>
      </c>
      <c r="D5707" s="28">
        <v>46142</v>
      </c>
      <c r="E57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08" spans="1:5" ht="17.5" x14ac:dyDescent="0.35">
      <c r="A5708" s="25" t="s">
        <v>298</v>
      </c>
      <c r="B5708" s="26" t="s">
        <v>127</v>
      </c>
      <c r="C5708" s="27">
        <v>499022.31</v>
      </c>
      <c r="D5708" s="28">
        <v>45519</v>
      </c>
      <c r="E57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09" spans="1:5" ht="17.5" x14ac:dyDescent="0.35">
      <c r="A5709" s="25" t="s">
        <v>298</v>
      </c>
      <c r="B5709" s="26" t="s">
        <v>128</v>
      </c>
      <c r="C5709" s="27">
        <v>130813.46</v>
      </c>
      <c r="D5709" s="28">
        <v>45519</v>
      </c>
      <c r="E57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10" spans="1:5" ht="17.5" x14ac:dyDescent="0.35">
      <c r="A5710" s="25" t="s">
        <v>298</v>
      </c>
      <c r="B5710" s="26" t="s">
        <v>129</v>
      </c>
      <c r="C5710" s="27">
        <v>6707.29</v>
      </c>
      <c r="D5710" s="28">
        <v>45961</v>
      </c>
      <c r="E57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11" spans="1:5" ht="17.5" x14ac:dyDescent="0.35">
      <c r="A5711" s="25" t="s">
        <v>298</v>
      </c>
      <c r="B5711" s="26" t="s">
        <v>130</v>
      </c>
      <c r="C5711" s="27">
        <v>1758.25</v>
      </c>
      <c r="D5711" s="28">
        <v>45961</v>
      </c>
      <c r="E57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12" spans="1:5" ht="17.5" x14ac:dyDescent="0.35">
      <c r="A5712" s="25" t="s">
        <v>299</v>
      </c>
      <c r="B5712" s="26" t="s">
        <v>76</v>
      </c>
      <c r="C5712" s="27">
        <v>16412.8</v>
      </c>
      <c r="D5712" s="28">
        <v>45519</v>
      </c>
      <c r="E57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13" spans="1:5" ht="17.5" x14ac:dyDescent="0.35">
      <c r="A5713" s="25" t="s">
        <v>299</v>
      </c>
      <c r="B5713" s="26" t="s">
        <v>78</v>
      </c>
      <c r="C5713" s="27">
        <v>15871.76</v>
      </c>
      <c r="D5713" s="28">
        <v>45519</v>
      </c>
      <c r="E57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14" spans="1:5" ht="17.5" x14ac:dyDescent="0.35">
      <c r="A5714" s="25" t="s">
        <v>299</v>
      </c>
      <c r="B5714" s="26" t="s">
        <v>80</v>
      </c>
      <c r="C5714" s="27">
        <v>15871.76</v>
      </c>
      <c r="D5714" s="28">
        <v>45877</v>
      </c>
      <c r="E57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15" spans="1:5" ht="17.5" x14ac:dyDescent="0.35">
      <c r="A5715" s="25" t="s">
        <v>299</v>
      </c>
      <c r="B5715" s="26" t="s">
        <v>82</v>
      </c>
      <c r="C5715" s="27">
        <v>18760.09</v>
      </c>
      <c r="D5715" s="28">
        <v>45519</v>
      </c>
      <c r="E57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16" spans="1:5" ht="17.5" x14ac:dyDescent="0.35">
      <c r="A5716" s="25" t="s">
        <v>299</v>
      </c>
      <c r="B5716" s="26" t="s">
        <v>84</v>
      </c>
      <c r="C5716" s="27">
        <v>14706.81</v>
      </c>
      <c r="D5716" s="28">
        <v>45519</v>
      </c>
      <c r="E57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17" spans="1:5" ht="17.5" x14ac:dyDescent="0.35">
      <c r="A5717" s="25" t="s">
        <v>299</v>
      </c>
      <c r="B5717" s="26" t="s">
        <v>86</v>
      </c>
      <c r="C5717" s="27">
        <v>29390.33</v>
      </c>
      <c r="D5717" s="28">
        <v>45877</v>
      </c>
      <c r="E57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18" spans="1:5" ht="17.5" x14ac:dyDescent="0.35">
      <c r="A5718" s="25" t="s">
        <v>299</v>
      </c>
      <c r="B5718" s="26" t="s">
        <v>70</v>
      </c>
      <c r="C5718" s="27">
        <v>43902.6</v>
      </c>
      <c r="D5718" s="28">
        <v>44880</v>
      </c>
      <c r="E57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719" spans="1:5" ht="17.5" x14ac:dyDescent="0.35">
      <c r="A5719" s="25" t="s">
        <v>299</v>
      </c>
      <c r="B5719" s="26" t="s">
        <v>71</v>
      </c>
      <c r="C5719" s="27">
        <v>46139.49</v>
      </c>
      <c r="D5719" s="28">
        <v>44925</v>
      </c>
      <c r="E57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720" spans="1:5" ht="17.5" x14ac:dyDescent="0.35">
      <c r="A5720" s="25" t="s">
        <v>299</v>
      </c>
      <c r="B5720" s="26" t="s">
        <v>72</v>
      </c>
      <c r="C5720" s="27">
        <v>38880.65</v>
      </c>
      <c r="D5720" s="28">
        <v>45169</v>
      </c>
      <c r="E57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721" spans="1:5" ht="17.5" x14ac:dyDescent="0.35">
      <c r="A5721" s="25" t="s">
        <v>299</v>
      </c>
      <c r="B5721" s="26" t="s">
        <v>73</v>
      </c>
      <c r="C5721" s="27">
        <v>49177.43</v>
      </c>
      <c r="D5721" s="28">
        <v>45504</v>
      </c>
      <c r="E57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22" spans="1:5" ht="17.5" x14ac:dyDescent="0.35">
      <c r="A5722" s="25" t="s">
        <v>299</v>
      </c>
      <c r="B5722" s="26" t="s">
        <v>93</v>
      </c>
      <c r="C5722" s="27">
        <v>49177.43</v>
      </c>
      <c r="D5722" s="28">
        <v>45877</v>
      </c>
      <c r="E57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23" spans="1:5" ht="17.5" x14ac:dyDescent="0.35">
      <c r="A5723" s="25" t="s">
        <v>299</v>
      </c>
      <c r="B5723" s="26" t="s">
        <v>74</v>
      </c>
      <c r="C5723" s="27">
        <v>21842.2</v>
      </c>
      <c r="D5723" s="28">
        <v>45412</v>
      </c>
      <c r="E57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724" spans="1:5" ht="17.5" x14ac:dyDescent="0.35">
      <c r="A5724" s="25" t="s">
        <v>299</v>
      </c>
      <c r="B5724" s="26" t="s">
        <v>104</v>
      </c>
      <c r="C5724" s="27">
        <v>47562.1</v>
      </c>
      <c r="D5724" s="28">
        <v>45853</v>
      </c>
      <c r="E57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25" spans="1:5" ht="17.5" x14ac:dyDescent="0.35">
      <c r="A5725" s="25" t="s">
        <v>299</v>
      </c>
      <c r="B5725" s="26" t="s">
        <v>106</v>
      </c>
      <c r="C5725" s="27">
        <v>6203.77</v>
      </c>
      <c r="D5725" s="28">
        <v>45853</v>
      </c>
      <c r="E57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26" spans="1:5" ht="17.5" x14ac:dyDescent="0.35">
      <c r="A5726" s="25" t="s">
        <v>299</v>
      </c>
      <c r="B5726" s="26" t="s">
        <v>108</v>
      </c>
      <c r="C5726" s="27">
        <v>5901.68</v>
      </c>
      <c r="D5726" s="28">
        <v>45853</v>
      </c>
      <c r="E57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27" spans="1:5" ht="17.5" x14ac:dyDescent="0.35">
      <c r="A5727" s="25" t="s">
        <v>299</v>
      </c>
      <c r="B5727" s="26" t="s">
        <v>110</v>
      </c>
      <c r="C5727" s="27">
        <v>6203.77</v>
      </c>
      <c r="D5727" s="28">
        <v>46142</v>
      </c>
      <c r="E57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28" spans="1:5" ht="17.5" x14ac:dyDescent="0.35">
      <c r="A5728" s="25" t="s">
        <v>299</v>
      </c>
      <c r="B5728" s="26" t="s">
        <v>113</v>
      </c>
      <c r="C5728" s="27">
        <v>14908.63</v>
      </c>
      <c r="D5728" s="28">
        <v>45519</v>
      </c>
      <c r="E57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29" spans="1:5" ht="17.5" x14ac:dyDescent="0.35">
      <c r="A5729" s="25" t="s">
        <v>299</v>
      </c>
      <c r="B5729" s="26" t="s">
        <v>115</v>
      </c>
      <c r="C5729" s="27">
        <v>14454.26</v>
      </c>
      <c r="D5729" s="28">
        <v>45519</v>
      </c>
      <c r="E57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30" spans="1:5" ht="17.5" x14ac:dyDescent="0.35">
      <c r="A5730" s="25" t="s">
        <v>299</v>
      </c>
      <c r="B5730" s="26" t="s">
        <v>117</v>
      </c>
      <c r="C5730" s="27">
        <v>14454.26</v>
      </c>
      <c r="D5730" s="28">
        <v>45877</v>
      </c>
      <c r="E57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31" spans="1:5" ht="17.5" x14ac:dyDescent="0.35">
      <c r="A5731" s="25" t="s">
        <v>299</v>
      </c>
      <c r="B5731" s="26" t="s">
        <v>119</v>
      </c>
      <c r="C5731" s="27">
        <v>22009.89</v>
      </c>
      <c r="D5731" s="28">
        <v>45519</v>
      </c>
      <c r="E57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32" spans="1:5" ht="17.5" x14ac:dyDescent="0.35">
      <c r="A5732" s="25" t="s">
        <v>299</v>
      </c>
      <c r="B5732" s="26" t="s">
        <v>121</v>
      </c>
      <c r="C5732" s="27">
        <v>14528</v>
      </c>
      <c r="D5732" s="28">
        <v>45519</v>
      </c>
      <c r="E57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33" spans="1:5" ht="17.5" x14ac:dyDescent="0.35">
      <c r="A5733" s="25" t="s">
        <v>299</v>
      </c>
      <c r="B5733" s="26" t="s">
        <v>123</v>
      </c>
      <c r="C5733" s="27">
        <v>14528</v>
      </c>
      <c r="D5733" s="28">
        <v>45762</v>
      </c>
      <c r="E57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34" spans="1:5" ht="17.5" x14ac:dyDescent="0.35">
      <c r="A5734" s="25" t="s">
        <v>299</v>
      </c>
      <c r="B5734" s="26" t="s">
        <v>125</v>
      </c>
      <c r="C5734" s="27">
        <v>14528</v>
      </c>
      <c r="D5734" s="28">
        <v>46142</v>
      </c>
      <c r="E57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35" spans="1:5" ht="17.5" x14ac:dyDescent="0.35">
      <c r="A5735" s="25" t="s">
        <v>299</v>
      </c>
      <c r="B5735" s="26" t="s">
        <v>127</v>
      </c>
      <c r="C5735" s="27">
        <v>138154.98000000001</v>
      </c>
      <c r="D5735" s="28">
        <v>45519</v>
      </c>
      <c r="E57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36" spans="1:5" ht="17.5" x14ac:dyDescent="0.35">
      <c r="A5736" s="25" t="s">
        <v>299</v>
      </c>
      <c r="B5736" s="26" t="s">
        <v>129</v>
      </c>
      <c r="C5736" s="27">
        <v>1856.92</v>
      </c>
      <c r="D5736" s="28">
        <v>45961</v>
      </c>
      <c r="E57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37" spans="1:5" ht="17.5" x14ac:dyDescent="0.35">
      <c r="A5737" s="25" t="s">
        <v>300</v>
      </c>
      <c r="B5737" s="26" t="s">
        <v>76</v>
      </c>
      <c r="C5737" s="27">
        <v>96213.45</v>
      </c>
      <c r="D5737" s="28">
        <v>45519</v>
      </c>
      <c r="E57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38" spans="1:5" ht="17.5" x14ac:dyDescent="0.35">
      <c r="A5738" s="25" t="s">
        <v>300</v>
      </c>
      <c r="B5738" s="26" t="s">
        <v>77</v>
      </c>
      <c r="C5738" s="27">
        <v>24683.29</v>
      </c>
      <c r="D5738" s="28">
        <v>45519</v>
      </c>
      <c r="E57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39" spans="1:5" ht="17.5" x14ac:dyDescent="0.35">
      <c r="A5739" s="25" t="s">
        <v>300</v>
      </c>
      <c r="B5739" s="26" t="s">
        <v>78</v>
      </c>
      <c r="C5739" s="27">
        <v>93041.81</v>
      </c>
      <c r="D5739" s="28">
        <v>45519</v>
      </c>
      <c r="E57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40" spans="1:5" ht="17.5" x14ac:dyDescent="0.35">
      <c r="A5740" s="25" t="s">
        <v>300</v>
      </c>
      <c r="B5740" s="26" t="s">
        <v>79</v>
      </c>
      <c r="C5740" s="27">
        <v>23869.61</v>
      </c>
      <c r="D5740" s="28">
        <v>45519</v>
      </c>
      <c r="E57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41" spans="1:5" ht="17.5" x14ac:dyDescent="0.35">
      <c r="A5741" s="25" t="s">
        <v>300</v>
      </c>
      <c r="B5741" s="26" t="s">
        <v>80</v>
      </c>
      <c r="C5741" s="27">
        <v>93041.81</v>
      </c>
      <c r="D5741" s="28">
        <v>45877</v>
      </c>
      <c r="E57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42" spans="1:5" ht="17.5" x14ac:dyDescent="0.35">
      <c r="A5742" s="25" t="s">
        <v>300</v>
      </c>
      <c r="B5742" s="26" t="s">
        <v>81</v>
      </c>
      <c r="C5742" s="27">
        <v>23869.61</v>
      </c>
      <c r="D5742" s="28">
        <v>45877</v>
      </c>
      <c r="E57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43" spans="1:5" ht="17.5" x14ac:dyDescent="0.35">
      <c r="A5743" s="25" t="s">
        <v>300</v>
      </c>
      <c r="B5743" s="26" t="s">
        <v>82</v>
      </c>
      <c r="C5743" s="27">
        <v>109973.48</v>
      </c>
      <c r="D5743" s="28">
        <v>45519</v>
      </c>
      <c r="E57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44" spans="1:5" ht="17.5" x14ac:dyDescent="0.35">
      <c r="A5744" s="25" t="s">
        <v>300</v>
      </c>
      <c r="B5744" s="26" t="s">
        <v>83</v>
      </c>
      <c r="C5744" s="27">
        <v>27168.84</v>
      </c>
      <c r="D5744" s="28">
        <v>45519</v>
      </c>
      <c r="E57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45" spans="1:5" ht="17.5" x14ac:dyDescent="0.35">
      <c r="A5745" s="25" t="s">
        <v>300</v>
      </c>
      <c r="B5745" s="26" t="s">
        <v>84</v>
      </c>
      <c r="C5745" s="27">
        <v>86212.77</v>
      </c>
      <c r="D5745" s="28">
        <v>45519</v>
      </c>
      <c r="E57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46" spans="1:5" ht="17.5" x14ac:dyDescent="0.35">
      <c r="A5746" s="25" t="s">
        <v>300</v>
      </c>
      <c r="B5746" s="26" t="s">
        <v>85</v>
      </c>
      <c r="C5746" s="27">
        <v>21298.78</v>
      </c>
      <c r="D5746" s="28">
        <v>45519</v>
      </c>
      <c r="E57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47" spans="1:5" ht="17.5" x14ac:dyDescent="0.35">
      <c r="A5747" s="25" t="s">
        <v>300</v>
      </c>
      <c r="B5747" s="26" t="s">
        <v>86</v>
      </c>
      <c r="C5747" s="27">
        <v>172288.94</v>
      </c>
      <c r="D5747" s="28">
        <v>45877</v>
      </c>
      <c r="E57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48" spans="1:5" ht="17.5" x14ac:dyDescent="0.35">
      <c r="A5748" s="25" t="s">
        <v>300</v>
      </c>
      <c r="B5748" s="26" t="s">
        <v>87</v>
      </c>
      <c r="C5748" s="27">
        <v>42563.81</v>
      </c>
      <c r="D5748" s="28">
        <v>45877</v>
      </c>
      <c r="E57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49" spans="1:5" ht="17.5" x14ac:dyDescent="0.35">
      <c r="A5749" s="25" t="s">
        <v>300</v>
      </c>
      <c r="B5749" s="26" t="s">
        <v>70</v>
      </c>
      <c r="C5749" s="27">
        <v>257361.3</v>
      </c>
      <c r="D5749" s="28">
        <v>44880</v>
      </c>
      <c r="E57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750" spans="1:5" ht="17.5" x14ac:dyDescent="0.35">
      <c r="A5750" s="25" t="s">
        <v>300</v>
      </c>
      <c r="B5750" s="26" t="s">
        <v>88</v>
      </c>
      <c r="C5750" s="27">
        <v>54397.05</v>
      </c>
      <c r="D5750" s="28">
        <v>44880</v>
      </c>
      <c r="E57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751" spans="1:5" ht="17.5" x14ac:dyDescent="0.35">
      <c r="A5751" s="25" t="s">
        <v>300</v>
      </c>
      <c r="B5751" s="26" t="s">
        <v>71</v>
      </c>
      <c r="C5751" s="27">
        <v>270474.19</v>
      </c>
      <c r="D5751" s="28">
        <v>44925</v>
      </c>
      <c r="E57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752" spans="1:5" ht="17.5" x14ac:dyDescent="0.35">
      <c r="A5752" s="25" t="s">
        <v>300</v>
      </c>
      <c r="B5752" s="26" t="s">
        <v>89</v>
      </c>
      <c r="C5752" s="27">
        <v>57168.639999999999</v>
      </c>
      <c r="D5752" s="28">
        <v>44925</v>
      </c>
      <c r="E57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753" spans="1:5" ht="17.5" x14ac:dyDescent="0.35">
      <c r="A5753" s="25" t="s">
        <v>300</v>
      </c>
      <c r="B5753" s="26" t="s">
        <v>72</v>
      </c>
      <c r="C5753" s="27">
        <v>227922.14</v>
      </c>
      <c r="D5753" s="28">
        <v>45139</v>
      </c>
      <c r="E57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754" spans="1:5" ht="17.5" x14ac:dyDescent="0.35">
      <c r="A5754" s="25" t="s">
        <v>300</v>
      </c>
      <c r="B5754" s="26" t="s">
        <v>90</v>
      </c>
      <c r="C5754" s="27">
        <v>48174.65</v>
      </c>
      <c r="D5754" s="28">
        <v>45139</v>
      </c>
      <c r="E57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755" spans="1:5" ht="17.5" x14ac:dyDescent="0.35">
      <c r="A5755" s="25" t="s">
        <v>300</v>
      </c>
      <c r="B5755" s="26" t="s">
        <v>73</v>
      </c>
      <c r="C5755" s="27">
        <v>288282.90000000002</v>
      </c>
      <c r="D5755" s="28">
        <v>45504</v>
      </c>
      <c r="E57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56" spans="1:5" ht="17.5" x14ac:dyDescent="0.35">
      <c r="A5756" s="25" t="s">
        <v>300</v>
      </c>
      <c r="B5756" s="26" t="s">
        <v>91</v>
      </c>
      <c r="C5756" s="27">
        <v>48985.78</v>
      </c>
      <c r="D5756" s="28">
        <v>45504</v>
      </c>
      <c r="E57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57" spans="1:5" ht="17.5" x14ac:dyDescent="0.35">
      <c r="A5757" s="25" t="s">
        <v>300</v>
      </c>
      <c r="B5757" s="26" t="s">
        <v>92</v>
      </c>
      <c r="C5757" s="27">
        <v>41517.29</v>
      </c>
      <c r="D5757" s="28">
        <v>45504</v>
      </c>
      <c r="E57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58" spans="1:5" ht="17.5" x14ac:dyDescent="0.35">
      <c r="A5758" s="25" t="s">
        <v>300</v>
      </c>
      <c r="B5758" s="26" t="s">
        <v>93</v>
      </c>
      <c r="C5758" s="27">
        <v>288282.90000000002</v>
      </c>
      <c r="D5758" s="28">
        <v>45877</v>
      </c>
      <c r="E57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59" spans="1:5" ht="17.5" x14ac:dyDescent="0.35">
      <c r="A5759" s="25" t="s">
        <v>300</v>
      </c>
      <c r="B5759" s="26" t="s">
        <v>94</v>
      </c>
      <c r="C5759" s="27">
        <v>60932.77</v>
      </c>
      <c r="D5759" s="28">
        <v>45877</v>
      </c>
      <c r="E57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60" spans="1:5" ht="17.5" x14ac:dyDescent="0.35">
      <c r="A5760" s="25" t="s">
        <v>300</v>
      </c>
      <c r="B5760" s="26" t="s">
        <v>74</v>
      </c>
      <c r="C5760" s="27">
        <v>128041.08</v>
      </c>
      <c r="D5760" s="28">
        <v>45412</v>
      </c>
      <c r="E57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761" spans="1:5" ht="17.5" x14ac:dyDescent="0.35">
      <c r="A5761" s="25" t="s">
        <v>300</v>
      </c>
      <c r="B5761" s="26" t="s">
        <v>95</v>
      </c>
      <c r="C5761" s="27">
        <v>27063.34</v>
      </c>
      <c r="D5761" s="28">
        <v>45412</v>
      </c>
      <c r="E57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762" spans="1:5" ht="17.5" x14ac:dyDescent="0.35">
      <c r="A5762" s="25" t="s">
        <v>300</v>
      </c>
      <c r="B5762" s="26" t="s">
        <v>96</v>
      </c>
      <c r="C5762" s="27">
        <v>91622.27</v>
      </c>
      <c r="D5762" s="28">
        <v>44985</v>
      </c>
      <c r="E57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763" spans="1:5" ht="17.5" x14ac:dyDescent="0.35">
      <c r="A5763" s="25" t="s">
        <v>300</v>
      </c>
      <c r="B5763" s="26" t="s">
        <v>97</v>
      </c>
      <c r="C5763" s="27">
        <v>22635.19</v>
      </c>
      <c r="D5763" s="28">
        <v>44985</v>
      </c>
      <c r="E57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764" spans="1:5" ht="17.5" x14ac:dyDescent="0.35">
      <c r="A5764" s="25" t="s">
        <v>300</v>
      </c>
      <c r="B5764" s="26" t="s">
        <v>98</v>
      </c>
      <c r="C5764" s="27">
        <v>213756.63</v>
      </c>
      <c r="D5764" s="28">
        <v>44985</v>
      </c>
      <c r="E57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765" spans="1:5" ht="17.5" x14ac:dyDescent="0.35">
      <c r="A5765" s="25" t="s">
        <v>300</v>
      </c>
      <c r="B5765" s="26" t="s">
        <v>99</v>
      </c>
      <c r="C5765" s="27">
        <v>52808.36</v>
      </c>
      <c r="D5765" s="28">
        <v>44985</v>
      </c>
      <c r="E57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766" spans="1:5" ht="17.5" x14ac:dyDescent="0.35">
      <c r="A5766" s="25" t="s">
        <v>300</v>
      </c>
      <c r="B5766" s="26" t="s">
        <v>100</v>
      </c>
      <c r="C5766" s="27">
        <v>160820.88</v>
      </c>
      <c r="D5766" s="28">
        <v>45127</v>
      </c>
      <c r="E57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767" spans="1:5" ht="17.5" x14ac:dyDescent="0.35">
      <c r="A5767" s="25" t="s">
        <v>300</v>
      </c>
      <c r="B5767" s="26" t="s">
        <v>101</v>
      </c>
      <c r="C5767" s="27">
        <v>33991.82</v>
      </c>
      <c r="D5767" s="28">
        <v>45127</v>
      </c>
      <c r="E57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768" spans="1:5" ht="17.5" x14ac:dyDescent="0.35">
      <c r="A5768" s="25" t="s">
        <v>300</v>
      </c>
      <c r="B5768" s="26" t="s">
        <v>102</v>
      </c>
      <c r="C5768" s="27">
        <v>251985.44</v>
      </c>
      <c r="D5768" s="28">
        <v>45488</v>
      </c>
      <c r="E57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69" spans="1:5" ht="17.5" x14ac:dyDescent="0.35">
      <c r="A5769" s="25" t="s">
        <v>300</v>
      </c>
      <c r="B5769" s="26" t="s">
        <v>103</v>
      </c>
      <c r="C5769" s="27">
        <v>53260.77</v>
      </c>
      <c r="D5769" s="28">
        <v>45488</v>
      </c>
      <c r="E57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70" spans="1:5" ht="17.5" x14ac:dyDescent="0.35">
      <c r="A5770" s="25" t="s">
        <v>300</v>
      </c>
      <c r="B5770" s="26" t="s">
        <v>104</v>
      </c>
      <c r="C5770" s="27">
        <v>278813.67</v>
      </c>
      <c r="D5770" s="28">
        <v>45853</v>
      </c>
      <c r="E57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71" spans="1:5" ht="17.5" x14ac:dyDescent="0.35">
      <c r="A5771" s="25" t="s">
        <v>300</v>
      </c>
      <c r="B5771" s="26" t="s">
        <v>105</v>
      </c>
      <c r="C5771" s="27">
        <v>58931.31</v>
      </c>
      <c r="D5771" s="28">
        <v>45853</v>
      </c>
      <c r="E57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72" spans="1:5" ht="17.5" x14ac:dyDescent="0.35">
      <c r="A5772" s="25" t="s">
        <v>300</v>
      </c>
      <c r="B5772" s="26" t="s">
        <v>106</v>
      </c>
      <c r="C5772" s="27">
        <v>34498.79</v>
      </c>
      <c r="D5772" s="28">
        <v>45853</v>
      </c>
      <c r="E57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73" spans="1:5" ht="17.5" x14ac:dyDescent="0.35">
      <c r="A5773" s="25" t="s">
        <v>300</v>
      </c>
      <c r="B5773" s="26" t="s">
        <v>107</v>
      </c>
      <c r="C5773" s="27">
        <v>8984.4599999999991</v>
      </c>
      <c r="D5773" s="28">
        <v>45853</v>
      </c>
      <c r="E57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74" spans="1:5" ht="17.5" x14ac:dyDescent="0.35">
      <c r="A5774" s="25" t="s">
        <v>300</v>
      </c>
      <c r="B5774" s="26" t="s">
        <v>108</v>
      </c>
      <c r="C5774" s="27">
        <v>32818.879999999997</v>
      </c>
      <c r="D5774" s="28">
        <v>45853</v>
      </c>
      <c r="E57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75" spans="1:5" ht="17.5" x14ac:dyDescent="0.35">
      <c r="A5775" s="25" t="s">
        <v>300</v>
      </c>
      <c r="B5775" s="26" t="s">
        <v>109</v>
      </c>
      <c r="C5775" s="27">
        <v>8546.9599999999991</v>
      </c>
      <c r="D5775" s="28">
        <v>45853</v>
      </c>
      <c r="E57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76" spans="1:5" ht="17.5" x14ac:dyDescent="0.35">
      <c r="A5776" s="25" t="s">
        <v>300</v>
      </c>
      <c r="B5776" s="26" t="s">
        <v>110</v>
      </c>
      <c r="C5776" s="27">
        <v>34498.79</v>
      </c>
      <c r="D5776" s="28">
        <v>46142</v>
      </c>
      <c r="E57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77" spans="1:5" ht="17.5" x14ac:dyDescent="0.35">
      <c r="A5777" s="25" t="s">
        <v>300</v>
      </c>
      <c r="B5777" s="26" t="s">
        <v>111</v>
      </c>
      <c r="C5777" s="27">
        <v>8984.4599999999991</v>
      </c>
      <c r="D5777" s="28">
        <v>46142</v>
      </c>
      <c r="E57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78" spans="1:5" ht="17.5" x14ac:dyDescent="0.35">
      <c r="A5778" s="25" t="s">
        <v>300</v>
      </c>
      <c r="B5778" s="26" t="s">
        <v>112</v>
      </c>
      <c r="C5778" s="27">
        <v>86614.82</v>
      </c>
      <c r="D5778" s="28">
        <v>45546</v>
      </c>
      <c r="E57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79" spans="1:5" ht="17.5" x14ac:dyDescent="0.35">
      <c r="A5779" s="25" t="s">
        <v>300</v>
      </c>
      <c r="B5779" s="26" t="s">
        <v>113</v>
      </c>
      <c r="C5779" s="27">
        <v>87395.86</v>
      </c>
      <c r="D5779" s="28">
        <v>45519</v>
      </c>
      <c r="E57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80" spans="1:5" ht="17.5" x14ac:dyDescent="0.35">
      <c r="A5780" s="25" t="s">
        <v>300</v>
      </c>
      <c r="B5780" s="26" t="s">
        <v>114</v>
      </c>
      <c r="C5780" s="27">
        <v>22421.16</v>
      </c>
      <c r="D5780" s="28">
        <v>45519</v>
      </c>
      <c r="E57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81" spans="1:5" ht="17.5" x14ac:dyDescent="0.35">
      <c r="A5781" s="25" t="s">
        <v>300</v>
      </c>
      <c r="B5781" s="26" t="s">
        <v>115</v>
      </c>
      <c r="C5781" s="27">
        <v>84732.3</v>
      </c>
      <c r="D5781" s="28">
        <v>45519</v>
      </c>
      <c r="E57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82" spans="1:5" ht="17.5" x14ac:dyDescent="0.35">
      <c r="A5782" s="25" t="s">
        <v>300</v>
      </c>
      <c r="B5782" s="26" t="s">
        <v>116</v>
      </c>
      <c r="C5782" s="27">
        <v>21737.83</v>
      </c>
      <c r="D5782" s="28">
        <v>45519</v>
      </c>
      <c r="E57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83" spans="1:5" ht="17.5" x14ac:dyDescent="0.35">
      <c r="A5783" s="25" t="s">
        <v>300</v>
      </c>
      <c r="B5783" s="26" t="s">
        <v>117</v>
      </c>
      <c r="C5783" s="27">
        <v>84732.3</v>
      </c>
      <c r="D5783" s="28">
        <v>45877</v>
      </c>
      <c r="E57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84" spans="1:5" ht="17.5" x14ac:dyDescent="0.35">
      <c r="A5784" s="25" t="s">
        <v>300</v>
      </c>
      <c r="B5784" s="26" t="s">
        <v>118</v>
      </c>
      <c r="C5784" s="27">
        <v>21737.83</v>
      </c>
      <c r="D5784" s="28">
        <v>45877</v>
      </c>
      <c r="E57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85" spans="1:5" ht="17.5" x14ac:dyDescent="0.35">
      <c r="A5785" s="25" t="s">
        <v>300</v>
      </c>
      <c r="B5785" s="26" t="s">
        <v>119</v>
      </c>
      <c r="C5785" s="27">
        <v>129024.12</v>
      </c>
      <c r="D5785" s="28">
        <v>45519</v>
      </c>
      <c r="E57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86" spans="1:5" ht="17.5" x14ac:dyDescent="0.35">
      <c r="A5786" s="25" t="s">
        <v>300</v>
      </c>
      <c r="B5786" s="26" t="s">
        <v>120</v>
      </c>
      <c r="C5786" s="27">
        <v>31875.279999999999</v>
      </c>
      <c r="D5786" s="28">
        <v>45519</v>
      </c>
      <c r="E57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87" spans="1:5" ht="17.5" x14ac:dyDescent="0.35">
      <c r="A5787" s="25" t="s">
        <v>300</v>
      </c>
      <c r="B5787" s="26" t="s">
        <v>121</v>
      </c>
      <c r="C5787" s="27">
        <v>85164.54</v>
      </c>
      <c r="D5787" s="28">
        <v>45519</v>
      </c>
      <c r="E57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88" spans="1:5" ht="17.5" x14ac:dyDescent="0.35">
      <c r="A5788" s="25" t="s">
        <v>300</v>
      </c>
      <c r="B5788" s="26" t="s">
        <v>122</v>
      </c>
      <c r="C5788" s="27">
        <v>21039.81</v>
      </c>
      <c r="D5788" s="28">
        <v>45519</v>
      </c>
      <c r="E57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89" spans="1:5" ht="17.5" x14ac:dyDescent="0.35">
      <c r="A5789" s="25" t="s">
        <v>300</v>
      </c>
      <c r="B5789" s="26" t="s">
        <v>123</v>
      </c>
      <c r="C5789" s="27">
        <v>85164.54</v>
      </c>
      <c r="D5789" s="28">
        <v>45762</v>
      </c>
      <c r="E57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90" spans="1:5" ht="17.5" x14ac:dyDescent="0.35">
      <c r="A5790" s="25" t="s">
        <v>300</v>
      </c>
      <c r="B5790" s="26" t="s">
        <v>124</v>
      </c>
      <c r="C5790" s="27">
        <v>21039.81</v>
      </c>
      <c r="D5790" s="28">
        <v>45762</v>
      </c>
      <c r="E57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91" spans="1:5" ht="17.5" x14ac:dyDescent="0.35">
      <c r="A5791" s="25" t="s">
        <v>300</v>
      </c>
      <c r="B5791" s="26" t="s">
        <v>125</v>
      </c>
      <c r="C5791" s="27">
        <v>85164.54</v>
      </c>
      <c r="D5791" s="28">
        <v>46142</v>
      </c>
      <c r="E57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92" spans="1:5" ht="17.5" x14ac:dyDescent="0.35">
      <c r="A5792" s="25" t="s">
        <v>300</v>
      </c>
      <c r="B5792" s="26" t="s">
        <v>126</v>
      </c>
      <c r="C5792" s="27">
        <v>21039.81</v>
      </c>
      <c r="D5792" s="28">
        <v>46142</v>
      </c>
      <c r="E57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93" spans="1:5" ht="17.5" x14ac:dyDescent="0.35">
      <c r="A5793" s="25" t="s">
        <v>300</v>
      </c>
      <c r="B5793" s="26" t="s">
        <v>127</v>
      </c>
      <c r="C5793" s="27">
        <v>809877.92</v>
      </c>
      <c r="D5793" s="28">
        <v>45519</v>
      </c>
      <c r="E57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94" spans="1:5" ht="17.5" x14ac:dyDescent="0.35">
      <c r="A5794" s="25" t="s">
        <v>300</v>
      </c>
      <c r="B5794" s="26" t="s">
        <v>128</v>
      </c>
      <c r="C5794" s="27">
        <v>200079.51</v>
      </c>
      <c r="D5794" s="28">
        <v>45519</v>
      </c>
      <c r="E57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95" spans="1:5" ht="17.5" x14ac:dyDescent="0.35">
      <c r="A5795" s="25" t="s">
        <v>300</v>
      </c>
      <c r="B5795" s="26" t="s">
        <v>129</v>
      </c>
      <c r="C5795" s="27">
        <v>10885.45</v>
      </c>
      <c r="D5795" s="28">
        <v>45961</v>
      </c>
      <c r="E57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96" spans="1:5" ht="17.5" x14ac:dyDescent="0.35">
      <c r="A5796" s="25" t="s">
        <v>300</v>
      </c>
      <c r="B5796" s="26" t="s">
        <v>130</v>
      </c>
      <c r="C5796" s="27">
        <v>2689.24</v>
      </c>
      <c r="D5796" s="28">
        <v>45961</v>
      </c>
      <c r="E57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797" spans="1:5" ht="17.5" x14ac:dyDescent="0.35">
      <c r="A5797" s="25" t="s">
        <v>301</v>
      </c>
      <c r="B5797" s="26" t="s">
        <v>76</v>
      </c>
      <c r="C5797" s="27">
        <v>36736.83</v>
      </c>
      <c r="D5797" s="28">
        <v>45519</v>
      </c>
      <c r="E57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98" spans="1:5" ht="17.5" x14ac:dyDescent="0.35">
      <c r="A5798" s="25" t="s">
        <v>301</v>
      </c>
      <c r="B5798" s="26" t="s">
        <v>78</v>
      </c>
      <c r="C5798" s="27">
        <v>35525.81</v>
      </c>
      <c r="D5798" s="28">
        <v>45519</v>
      </c>
      <c r="E57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799" spans="1:5" ht="17.5" x14ac:dyDescent="0.35">
      <c r="A5799" s="25" t="s">
        <v>301</v>
      </c>
      <c r="B5799" s="26" t="s">
        <v>80</v>
      </c>
      <c r="C5799" s="27">
        <v>35525.81</v>
      </c>
      <c r="D5799" s="28">
        <v>45877</v>
      </c>
      <c r="E57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00" spans="1:5" ht="17.5" x14ac:dyDescent="0.35">
      <c r="A5800" s="25" t="s">
        <v>301</v>
      </c>
      <c r="B5800" s="26" t="s">
        <v>82</v>
      </c>
      <c r="C5800" s="27">
        <v>41990.77</v>
      </c>
      <c r="D5800" s="28">
        <v>45519</v>
      </c>
      <c r="E58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01" spans="1:5" ht="17.5" x14ac:dyDescent="0.35">
      <c r="A5801" s="25" t="s">
        <v>301</v>
      </c>
      <c r="B5801" s="26" t="s">
        <v>84</v>
      </c>
      <c r="C5801" s="27">
        <v>32918.31</v>
      </c>
      <c r="D5801" s="28">
        <v>45519</v>
      </c>
      <c r="E58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02" spans="1:5" ht="17.5" x14ac:dyDescent="0.35">
      <c r="A5802" s="25" t="s">
        <v>301</v>
      </c>
      <c r="B5802" s="26" t="s">
        <v>86</v>
      </c>
      <c r="C5802" s="27">
        <v>65784.45</v>
      </c>
      <c r="D5802" s="28">
        <v>45877</v>
      </c>
      <c r="E58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03" spans="1:5" ht="17.5" x14ac:dyDescent="0.35">
      <c r="A5803" s="25" t="s">
        <v>301</v>
      </c>
      <c r="B5803" s="26" t="s">
        <v>70</v>
      </c>
      <c r="C5803" s="27">
        <v>98267.32</v>
      </c>
      <c r="D5803" s="28">
        <v>44880</v>
      </c>
      <c r="E58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804" spans="1:5" ht="17.5" x14ac:dyDescent="0.35">
      <c r="A5804" s="25" t="s">
        <v>301</v>
      </c>
      <c r="B5804" s="26" t="s">
        <v>71</v>
      </c>
      <c r="C5804" s="27">
        <v>103274.16</v>
      </c>
      <c r="D5804" s="28">
        <v>44925</v>
      </c>
      <c r="E58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805" spans="1:5" ht="17.5" x14ac:dyDescent="0.35">
      <c r="A5805" s="25" t="s">
        <v>301</v>
      </c>
      <c r="B5805" s="26" t="s">
        <v>72</v>
      </c>
      <c r="C5805" s="27">
        <v>87026.67</v>
      </c>
      <c r="D5805" s="28">
        <v>45140</v>
      </c>
      <c r="E58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806" spans="1:5" ht="17.5" x14ac:dyDescent="0.35">
      <c r="A5806" s="25" t="s">
        <v>301</v>
      </c>
      <c r="B5806" s="26" t="s">
        <v>73</v>
      </c>
      <c r="C5806" s="27">
        <v>110074</v>
      </c>
      <c r="D5806" s="28">
        <v>45504</v>
      </c>
      <c r="E58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07" spans="1:5" ht="17.5" x14ac:dyDescent="0.35">
      <c r="A5807" s="25" t="s">
        <v>301</v>
      </c>
      <c r="B5807" s="26" t="s">
        <v>93</v>
      </c>
      <c r="C5807" s="27">
        <v>110074</v>
      </c>
      <c r="D5807" s="28">
        <v>45877</v>
      </c>
      <c r="E58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08" spans="1:5" ht="17.5" x14ac:dyDescent="0.35">
      <c r="A5808" s="25" t="s">
        <v>301</v>
      </c>
      <c r="B5808" s="26" t="s">
        <v>74</v>
      </c>
      <c r="C5808" s="27">
        <v>48889.45</v>
      </c>
      <c r="D5808" s="28">
        <v>45412</v>
      </c>
      <c r="E58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809" spans="1:5" ht="17.5" x14ac:dyDescent="0.35">
      <c r="A5809" s="25" t="s">
        <v>301</v>
      </c>
      <c r="B5809" s="26" t="s">
        <v>96</v>
      </c>
      <c r="C5809" s="27">
        <v>34983.800000000003</v>
      </c>
      <c r="D5809" s="28">
        <v>44985</v>
      </c>
      <c r="E58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810" spans="1:5" ht="17.5" x14ac:dyDescent="0.35">
      <c r="A5810" s="25" t="s">
        <v>301</v>
      </c>
      <c r="B5810" s="26" t="s">
        <v>98</v>
      </c>
      <c r="C5810" s="27">
        <v>81617.91</v>
      </c>
      <c r="D5810" s="28">
        <v>44985</v>
      </c>
      <c r="E58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811" spans="1:5" ht="17.5" x14ac:dyDescent="0.35">
      <c r="A5811" s="25" t="s">
        <v>301</v>
      </c>
      <c r="B5811" s="26" t="s">
        <v>100</v>
      </c>
      <c r="C5811" s="27">
        <v>61405.64</v>
      </c>
      <c r="D5811" s="28">
        <v>45127</v>
      </c>
      <c r="E58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812" spans="1:5" ht="17.5" x14ac:dyDescent="0.35">
      <c r="A5812" s="25" t="s">
        <v>301</v>
      </c>
      <c r="B5812" s="26" t="s">
        <v>102</v>
      </c>
      <c r="C5812" s="27">
        <v>96214.67</v>
      </c>
      <c r="D5812" s="28">
        <v>45488</v>
      </c>
      <c r="E58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13" spans="1:5" ht="17.5" x14ac:dyDescent="0.35">
      <c r="A5813" s="25" t="s">
        <v>301</v>
      </c>
      <c r="B5813" s="26" t="s">
        <v>104</v>
      </c>
      <c r="C5813" s="27">
        <v>106458.39</v>
      </c>
      <c r="D5813" s="28">
        <v>45853</v>
      </c>
      <c r="E58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14" spans="1:5" ht="17.5" x14ac:dyDescent="0.35">
      <c r="A5814" s="25" t="s">
        <v>301</v>
      </c>
      <c r="B5814" s="26" t="s">
        <v>106</v>
      </c>
      <c r="C5814" s="27">
        <v>13885.92</v>
      </c>
      <c r="D5814" s="28">
        <v>45853</v>
      </c>
      <c r="E58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15" spans="1:5" ht="17.5" x14ac:dyDescent="0.35">
      <c r="A5815" s="25" t="s">
        <v>301</v>
      </c>
      <c r="B5815" s="26" t="s">
        <v>108</v>
      </c>
      <c r="C5815" s="27">
        <v>13209.75</v>
      </c>
      <c r="D5815" s="28">
        <v>45853</v>
      </c>
      <c r="E58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16" spans="1:5" ht="17.5" x14ac:dyDescent="0.35">
      <c r="A5816" s="25" t="s">
        <v>301</v>
      </c>
      <c r="B5816" s="26" t="s">
        <v>110</v>
      </c>
      <c r="C5816" s="27">
        <v>13885.92</v>
      </c>
      <c r="D5816" s="28">
        <v>46142</v>
      </c>
      <c r="E58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17" spans="1:5" ht="17.5" x14ac:dyDescent="0.35">
      <c r="A5817" s="25" t="s">
        <v>301</v>
      </c>
      <c r="B5817" s="26" t="s">
        <v>112</v>
      </c>
      <c r="C5817" s="27">
        <v>26520.06</v>
      </c>
      <c r="D5817" s="28">
        <v>45541</v>
      </c>
      <c r="E58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18" spans="1:5" ht="17.5" x14ac:dyDescent="0.35">
      <c r="A5818" s="25" t="s">
        <v>301</v>
      </c>
      <c r="B5818" s="26" t="s">
        <v>113</v>
      </c>
      <c r="C5818" s="27">
        <v>33370.04</v>
      </c>
      <c r="D5818" s="28">
        <v>45519</v>
      </c>
      <c r="E58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19" spans="1:5" ht="17.5" x14ac:dyDescent="0.35">
      <c r="A5819" s="25" t="s">
        <v>301</v>
      </c>
      <c r="B5819" s="26" t="s">
        <v>115</v>
      </c>
      <c r="C5819" s="27">
        <v>32353.02</v>
      </c>
      <c r="D5819" s="28">
        <v>45519</v>
      </c>
      <c r="E58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20" spans="1:5" ht="17.5" x14ac:dyDescent="0.35">
      <c r="A5820" s="25" t="s">
        <v>301</v>
      </c>
      <c r="B5820" s="26" t="s">
        <v>117</v>
      </c>
      <c r="C5820" s="27">
        <v>32353.02</v>
      </c>
      <c r="D5820" s="28">
        <v>45877</v>
      </c>
      <c r="E58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21" spans="1:5" ht="17.5" x14ac:dyDescent="0.35">
      <c r="A5821" s="25" t="s">
        <v>301</v>
      </c>
      <c r="B5821" s="26" t="s">
        <v>119</v>
      </c>
      <c r="C5821" s="27">
        <v>49264.81</v>
      </c>
      <c r="D5821" s="28">
        <v>45519</v>
      </c>
      <c r="E58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22" spans="1:5" ht="17.5" x14ac:dyDescent="0.35">
      <c r="A5822" s="25" t="s">
        <v>301</v>
      </c>
      <c r="B5822" s="26" t="s">
        <v>121</v>
      </c>
      <c r="C5822" s="27">
        <v>32518.06</v>
      </c>
      <c r="D5822" s="28">
        <v>45519</v>
      </c>
      <c r="E58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23" spans="1:5" ht="17.5" x14ac:dyDescent="0.35">
      <c r="A5823" s="25" t="s">
        <v>301</v>
      </c>
      <c r="B5823" s="26" t="s">
        <v>123</v>
      </c>
      <c r="C5823" s="27">
        <v>32518.06</v>
      </c>
      <c r="D5823" s="28">
        <v>45762</v>
      </c>
      <c r="E58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24" spans="1:5" ht="17.5" x14ac:dyDescent="0.35">
      <c r="A5824" s="25" t="s">
        <v>301</v>
      </c>
      <c r="B5824" s="26" t="s">
        <v>125</v>
      </c>
      <c r="C5824" s="27">
        <v>32518.06</v>
      </c>
      <c r="D5824" s="28">
        <v>46142</v>
      </c>
      <c r="E58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25" spans="1:5" ht="17.5" x14ac:dyDescent="0.35">
      <c r="A5825" s="25" t="s">
        <v>301</v>
      </c>
      <c r="B5825" s="26" t="s">
        <v>127</v>
      </c>
      <c r="C5825" s="27">
        <v>309232.7</v>
      </c>
      <c r="D5825" s="28">
        <v>45519</v>
      </c>
      <c r="E58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26" spans="1:5" ht="17.5" x14ac:dyDescent="0.35">
      <c r="A5826" s="25" t="s">
        <v>301</v>
      </c>
      <c r="B5826" s="26" t="s">
        <v>129</v>
      </c>
      <c r="C5826" s="27">
        <v>4156.3500000000004</v>
      </c>
      <c r="D5826" s="28">
        <v>45961</v>
      </c>
      <c r="E58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27" spans="1:5" ht="17.5" x14ac:dyDescent="0.35">
      <c r="A5827" s="25" t="s">
        <v>302</v>
      </c>
      <c r="B5827" s="26" t="s">
        <v>76</v>
      </c>
      <c r="C5827" s="27">
        <v>3362.05</v>
      </c>
      <c r="D5827" s="28">
        <v>45519</v>
      </c>
      <c r="E58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28" spans="1:5" ht="17.5" x14ac:dyDescent="0.35">
      <c r="A5828" s="25" t="s">
        <v>302</v>
      </c>
      <c r="B5828" s="26" t="s">
        <v>78</v>
      </c>
      <c r="C5828" s="27">
        <v>3251.22</v>
      </c>
      <c r="D5828" s="28">
        <v>45519</v>
      </c>
      <c r="E58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29" spans="1:5" ht="17.5" x14ac:dyDescent="0.35">
      <c r="A5829" s="25" t="s">
        <v>302</v>
      </c>
      <c r="B5829" s="26" t="s">
        <v>80</v>
      </c>
      <c r="C5829" s="27">
        <v>3251.22</v>
      </c>
      <c r="D5829" s="28">
        <v>45877</v>
      </c>
      <c r="E58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30" spans="1:5" ht="17.5" x14ac:dyDescent="0.35">
      <c r="A5830" s="25" t="s">
        <v>302</v>
      </c>
      <c r="B5830" s="26" t="s">
        <v>82</v>
      </c>
      <c r="C5830" s="27">
        <v>3842.87</v>
      </c>
      <c r="D5830" s="28">
        <v>45519</v>
      </c>
      <c r="E58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31" spans="1:5" ht="17.5" x14ac:dyDescent="0.35">
      <c r="A5831" s="25" t="s">
        <v>302</v>
      </c>
      <c r="B5831" s="26" t="s">
        <v>84</v>
      </c>
      <c r="C5831" s="27">
        <v>3012.59</v>
      </c>
      <c r="D5831" s="28">
        <v>45519</v>
      </c>
      <c r="E58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32" spans="1:5" ht="17.5" x14ac:dyDescent="0.35">
      <c r="A5832" s="25" t="s">
        <v>302</v>
      </c>
      <c r="B5832" s="26" t="s">
        <v>86</v>
      </c>
      <c r="C5832" s="27">
        <v>6020.4</v>
      </c>
      <c r="D5832" s="28">
        <v>45877</v>
      </c>
      <c r="E58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33" spans="1:5" ht="17.5" x14ac:dyDescent="0.35">
      <c r="A5833" s="25" t="s">
        <v>302</v>
      </c>
      <c r="B5833" s="26" t="s">
        <v>70</v>
      </c>
      <c r="C5833" s="27">
        <v>8993.14</v>
      </c>
      <c r="D5833" s="28">
        <v>44880</v>
      </c>
      <c r="E58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834" spans="1:5" ht="17.5" x14ac:dyDescent="0.35">
      <c r="A5834" s="25" t="s">
        <v>302</v>
      </c>
      <c r="B5834" s="26" t="s">
        <v>71</v>
      </c>
      <c r="C5834" s="27">
        <v>9451.35</v>
      </c>
      <c r="D5834" s="28">
        <v>44925</v>
      </c>
      <c r="E58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835" spans="1:5" ht="17.5" x14ac:dyDescent="0.35">
      <c r="A5835" s="25" t="s">
        <v>302</v>
      </c>
      <c r="B5835" s="26" t="s">
        <v>72</v>
      </c>
      <c r="C5835" s="27">
        <v>7964.43</v>
      </c>
      <c r="D5835" s="28">
        <v>45139</v>
      </c>
      <c r="E58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836" spans="1:5" ht="17.5" x14ac:dyDescent="0.35">
      <c r="A5836" s="25" t="s">
        <v>302</v>
      </c>
      <c r="B5836" s="26" t="s">
        <v>73</v>
      </c>
      <c r="C5836" s="27">
        <v>10073.65</v>
      </c>
      <c r="D5836" s="28">
        <v>45504</v>
      </c>
      <c r="E58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37" spans="1:5" ht="17.5" x14ac:dyDescent="0.35">
      <c r="A5837" s="25" t="s">
        <v>302</v>
      </c>
      <c r="B5837" s="26" t="s">
        <v>93</v>
      </c>
      <c r="C5837" s="27">
        <v>10073.65</v>
      </c>
      <c r="D5837" s="28">
        <v>45877</v>
      </c>
      <c r="E58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38" spans="1:5" ht="17.5" x14ac:dyDescent="0.35">
      <c r="A5838" s="25" t="s">
        <v>302</v>
      </c>
      <c r="B5838" s="26" t="s">
        <v>74</v>
      </c>
      <c r="C5838" s="27">
        <v>4474.22</v>
      </c>
      <c r="D5838" s="28">
        <v>45412</v>
      </c>
      <c r="E58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839" spans="1:5" ht="17.5" x14ac:dyDescent="0.35">
      <c r="A5839" s="25" t="s">
        <v>302</v>
      </c>
      <c r="B5839" s="26" t="s">
        <v>106</v>
      </c>
      <c r="C5839" s="27">
        <v>1270.8</v>
      </c>
      <c r="D5839" s="28">
        <v>45853</v>
      </c>
      <c r="E58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40" spans="1:5" ht="17.5" x14ac:dyDescent="0.35">
      <c r="A5840" s="25" t="s">
        <v>302</v>
      </c>
      <c r="B5840" s="26" t="s">
        <v>108</v>
      </c>
      <c r="C5840" s="27">
        <v>1208.92</v>
      </c>
      <c r="D5840" s="28">
        <v>45853</v>
      </c>
      <c r="E58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41" spans="1:5" ht="17.5" x14ac:dyDescent="0.35">
      <c r="A5841" s="25" t="s">
        <v>302</v>
      </c>
      <c r="B5841" s="26" t="s">
        <v>110</v>
      </c>
      <c r="C5841" s="27">
        <v>1270.8</v>
      </c>
      <c r="D5841" s="28">
        <v>46142</v>
      </c>
      <c r="E58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42" spans="1:5" ht="17.5" x14ac:dyDescent="0.35">
      <c r="A5842" s="25" t="s">
        <v>302</v>
      </c>
      <c r="B5842" s="26" t="s">
        <v>113</v>
      </c>
      <c r="C5842" s="27">
        <v>3053.93</v>
      </c>
      <c r="D5842" s="28">
        <v>45519</v>
      </c>
      <c r="E58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43" spans="1:5" ht="17.5" x14ac:dyDescent="0.35">
      <c r="A5843" s="25" t="s">
        <v>302</v>
      </c>
      <c r="B5843" s="26" t="s">
        <v>115</v>
      </c>
      <c r="C5843" s="27">
        <v>2960.85</v>
      </c>
      <c r="D5843" s="28">
        <v>45519</v>
      </c>
      <c r="E58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44" spans="1:5" ht="17.5" x14ac:dyDescent="0.35">
      <c r="A5844" s="25" t="s">
        <v>302</v>
      </c>
      <c r="B5844" s="26" t="s">
        <v>117</v>
      </c>
      <c r="C5844" s="27">
        <v>2960.85</v>
      </c>
      <c r="D5844" s="28">
        <v>45877</v>
      </c>
      <c r="E58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45" spans="1:5" ht="17.5" x14ac:dyDescent="0.35">
      <c r="A5845" s="25" t="s">
        <v>302</v>
      </c>
      <c r="B5845" s="26" t="s">
        <v>119</v>
      </c>
      <c r="C5845" s="27">
        <v>4508.57</v>
      </c>
      <c r="D5845" s="28">
        <v>45519</v>
      </c>
      <c r="E58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46" spans="1:5" ht="17.5" x14ac:dyDescent="0.35">
      <c r="A5846" s="25" t="s">
        <v>302</v>
      </c>
      <c r="B5846" s="26" t="s">
        <v>121</v>
      </c>
      <c r="C5846" s="27">
        <v>2975.96</v>
      </c>
      <c r="D5846" s="28">
        <v>45519</v>
      </c>
      <c r="E58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47" spans="1:5" ht="17.5" x14ac:dyDescent="0.35">
      <c r="A5847" s="25" t="s">
        <v>302</v>
      </c>
      <c r="B5847" s="26" t="s">
        <v>123</v>
      </c>
      <c r="C5847" s="27">
        <v>2975.96</v>
      </c>
      <c r="D5847" s="28">
        <v>45762</v>
      </c>
      <c r="E58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48" spans="1:5" ht="17.5" x14ac:dyDescent="0.35">
      <c r="A5848" s="25" t="s">
        <v>302</v>
      </c>
      <c r="B5848" s="26" t="s">
        <v>125</v>
      </c>
      <c r="C5848" s="27">
        <v>2975.96</v>
      </c>
      <c r="D5848" s="28">
        <v>46142</v>
      </c>
      <c r="E58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49" spans="1:5" ht="17.5" x14ac:dyDescent="0.35">
      <c r="A5849" s="25" t="s">
        <v>302</v>
      </c>
      <c r="B5849" s="26" t="s">
        <v>127</v>
      </c>
      <c r="C5849" s="27">
        <v>28300.07</v>
      </c>
      <c r="D5849" s="28">
        <v>45519</v>
      </c>
      <c r="E58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50" spans="1:5" ht="17.5" x14ac:dyDescent="0.35">
      <c r="A5850" s="25" t="s">
        <v>302</v>
      </c>
      <c r="B5850" s="26" t="s">
        <v>129</v>
      </c>
      <c r="C5850" s="27">
        <v>380.38</v>
      </c>
      <c r="D5850" s="28">
        <v>45961</v>
      </c>
      <c r="E58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51" spans="1:5" ht="17.5" x14ac:dyDescent="0.35">
      <c r="A5851" s="25" t="s">
        <v>303</v>
      </c>
      <c r="B5851" s="26" t="s">
        <v>76</v>
      </c>
      <c r="C5851" s="27">
        <v>100094.46</v>
      </c>
      <c r="D5851" s="28">
        <v>45534</v>
      </c>
      <c r="E58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52" spans="1:5" ht="17.5" x14ac:dyDescent="0.35">
      <c r="A5852" s="25" t="s">
        <v>303</v>
      </c>
      <c r="B5852" s="26" t="s">
        <v>77</v>
      </c>
      <c r="C5852" s="27">
        <v>27247.5</v>
      </c>
      <c r="D5852" s="28">
        <v>45534</v>
      </c>
      <c r="E58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53" spans="1:5" ht="17.5" x14ac:dyDescent="0.35">
      <c r="A5853" s="25" t="s">
        <v>303</v>
      </c>
      <c r="B5853" s="26" t="s">
        <v>78</v>
      </c>
      <c r="C5853" s="27">
        <v>96794.880000000005</v>
      </c>
      <c r="D5853" s="28">
        <v>45534</v>
      </c>
      <c r="E58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54" spans="1:5" ht="17.5" x14ac:dyDescent="0.35">
      <c r="A5854" s="25" t="s">
        <v>303</v>
      </c>
      <c r="B5854" s="26" t="s">
        <v>79</v>
      </c>
      <c r="C5854" s="27">
        <v>26349.29</v>
      </c>
      <c r="D5854" s="28">
        <v>45534</v>
      </c>
      <c r="E58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55" spans="1:5" ht="17.5" x14ac:dyDescent="0.35">
      <c r="A5855" s="25" t="s">
        <v>303</v>
      </c>
      <c r="B5855" s="26" t="s">
        <v>80</v>
      </c>
      <c r="C5855" s="27">
        <v>96794.880000000005</v>
      </c>
      <c r="D5855" s="28">
        <v>45877</v>
      </c>
      <c r="E58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56" spans="1:5" ht="17.5" x14ac:dyDescent="0.35">
      <c r="A5856" s="25" t="s">
        <v>303</v>
      </c>
      <c r="B5856" s="26" t="s">
        <v>81</v>
      </c>
      <c r="C5856" s="27">
        <v>26349.29</v>
      </c>
      <c r="D5856" s="28">
        <v>45877</v>
      </c>
      <c r="E58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57" spans="1:5" ht="17.5" x14ac:dyDescent="0.35">
      <c r="A5857" s="25" t="s">
        <v>303</v>
      </c>
      <c r="B5857" s="26" t="s">
        <v>82</v>
      </c>
      <c r="C5857" s="27">
        <v>114409.53</v>
      </c>
      <c r="D5857" s="28">
        <v>45519</v>
      </c>
      <c r="E58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58" spans="1:5" ht="17.5" x14ac:dyDescent="0.35">
      <c r="A5858" s="25" t="s">
        <v>303</v>
      </c>
      <c r="B5858" s="26" t="s">
        <v>83</v>
      </c>
      <c r="C5858" s="27">
        <v>29991.26</v>
      </c>
      <c r="D5858" s="28">
        <v>45519</v>
      </c>
      <c r="E58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59" spans="1:5" ht="17.5" x14ac:dyDescent="0.35">
      <c r="A5859" s="25" t="s">
        <v>303</v>
      </c>
      <c r="B5859" s="26" t="s">
        <v>84</v>
      </c>
      <c r="C5859" s="27">
        <v>89690.38</v>
      </c>
      <c r="D5859" s="28">
        <v>45519</v>
      </c>
      <c r="E58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60" spans="1:5" ht="17.5" x14ac:dyDescent="0.35">
      <c r="A5860" s="25" t="s">
        <v>303</v>
      </c>
      <c r="B5860" s="26" t="s">
        <v>85</v>
      </c>
      <c r="C5860" s="27">
        <v>23511.39</v>
      </c>
      <c r="D5860" s="28">
        <v>45519</v>
      </c>
      <c r="E58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61" spans="1:5" ht="17.5" x14ac:dyDescent="0.35">
      <c r="A5861" s="25" t="s">
        <v>303</v>
      </c>
      <c r="B5861" s="26" t="s">
        <v>86</v>
      </c>
      <c r="C5861" s="27">
        <v>179238.64</v>
      </c>
      <c r="D5861" s="28">
        <v>45877</v>
      </c>
      <c r="E58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62" spans="1:5" ht="17.5" x14ac:dyDescent="0.35">
      <c r="A5862" s="25" t="s">
        <v>303</v>
      </c>
      <c r="B5862" s="26" t="s">
        <v>87</v>
      </c>
      <c r="C5862" s="27">
        <v>46985.53</v>
      </c>
      <c r="D5862" s="28">
        <v>45877</v>
      </c>
      <c r="E58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63" spans="1:5" ht="17.5" x14ac:dyDescent="0.35">
      <c r="A5863" s="25" t="s">
        <v>303</v>
      </c>
      <c r="B5863" s="26" t="s">
        <v>70</v>
      </c>
      <c r="C5863" s="27">
        <v>267742.59999999998</v>
      </c>
      <c r="D5863" s="28">
        <v>44880</v>
      </c>
      <c r="E58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864" spans="1:5" ht="17.5" x14ac:dyDescent="0.35">
      <c r="A5864" s="25" t="s">
        <v>303</v>
      </c>
      <c r="B5864" s="26" t="s">
        <v>88</v>
      </c>
      <c r="C5864" s="27">
        <v>70185.919999999998</v>
      </c>
      <c r="D5864" s="28">
        <v>44880</v>
      </c>
      <c r="E58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865" spans="1:5" ht="17.5" x14ac:dyDescent="0.35">
      <c r="A5865" s="25" t="s">
        <v>303</v>
      </c>
      <c r="B5865" s="26" t="s">
        <v>71</v>
      </c>
      <c r="C5865" s="27">
        <v>281384.42</v>
      </c>
      <c r="D5865" s="28">
        <v>44925</v>
      </c>
      <c r="E58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866" spans="1:5" ht="17.5" x14ac:dyDescent="0.35">
      <c r="A5866" s="25" t="s">
        <v>303</v>
      </c>
      <c r="B5866" s="26" t="s">
        <v>89</v>
      </c>
      <c r="C5866" s="27">
        <v>73761.98</v>
      </c>
      <c r="D5866" s="28">
        <v>44925</v>
      </c>
      <c r="E58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867" spans="1:5" ht="17.5" x14ac:dyDescent="0.35">
      <c r="A5867" s="25" t="s">
        <v>303</v>
      </c>
      <c r="B5867" s="26" t="s">
        <v>72</v>
      </c>
      <c r="C5867" s="27">
        <v>237115.94</v>
      </c>
      <c r="D5867" s="28">
        <v>45140</v>
      </c>
      <c r="E58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868" spans="1:5" ht="17.5" x14ac:dyDescent="0.35">
      <c r="A5868" s="25" t="s">
        <v>303</v>
      </c>
      <c r="B5868" s="26" t="s">
        <v>90</v>
      </c>
      <c r="C5868" s="27">
        <v>62157.46</v>
      </c>
      <c r="D5868" s="28">
        <v>45140</v>
      </c>
      <c r="E58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869" spans="1:5" ht="17.5" x14ac:dyDescent="0.35">
      <c r="A5869" s="25" t="s">
        <v>303</v>
      </c>
      <c r="B5869" s="26" t="s">
        <v>73</v>
      </c>
      <c r="C5869" s="27">
        <v>299911.49</v>
      </c>
      <c r="D5869" s="28">
        <v>45504</v>
      </c>
      <c r="E58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70" spans="1:5" ht="17.5" x14ac:dyDescent="0.35">
      <c r="A5870" s="25" t="s">
        <v>303</v>
      </c>
      <c r="B5870" s="26" t="s">
        <v>91</v>
      </c>
      <c r="C5870" s="27">
        <v>10264.43</v>
      </c>
      <c r="D5870" s="28">
        <v>45504</v>
      </c>
      <c r="E58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71" spans="1:5" ht="17.5" x14ac:dyDescent="0.35">
      <c r="A5871" s="25" t="s">
        <v>303</v>
      </c>
      <c r="B5871" s="26" t="s">
        <v>92</v>
      </c>
      <c r="C5871" s="27">
        <v>56523.34</v>
      </c>
      <c r="D5871" s="28">
        <v>45504</v>
      </c>
      <c r="E58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72" spans="1:5" ht="17.5" x14ac:dyDescent="0.35">
      <c r="A5872" s="25" t="s">
        <v>303</v>
      </c>
      <c r="B5872" s="26" t="s">
        <v>93</v>
      </c>
      <c r="C5872" s="27">
        <v>299911.49</v>
      </c>
      <c r="D5872" s="28">
        <v>45877</v>
      </c>
      <c r="E58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73" spans="1:5" ht="17.5" x14ac:dyDescent="0.35">
      <c r="A5873" s="25" t="s">
        <v>303</v>
      </c>
      <c r="B5873" s="26" t="s">
        <v>94</v>
      </c>
      <c r="C5873" s="27">
        <v>78618.649999999994</v>
      </c>
      <c r="D5873" s="28">
        <v>45877</v>
      </c>
      <c r="E58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74" spans="1:5" ht="17.5" x14ac:dyDescent="0.35">
      <c r="A5874" s="25" t="s">
        <v>303</v>
      </c>
      <c r="B5874" s="26" t="s">
        <v>74</v>
      </c>
      <c r="C5874" s="27">
        <v>133205.93</v>
      </c>
      <c r="D5874" s="28">
        <v>45412</v>
      </c>
      <c r="E58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875" spans="1:5" ht="17.5" x14ac:dyDescent="0.35">
      <c r="A5875" s="25" t="s">
        <v>303</v>
      </c>
      <c r="B5875" s="26" t="s">
        <v>95</v>
      </c>
      <c r="C5875" s="27">
        <v>34918.54</v>
      </c>
      <c r="D5875" s="28">
        <v>45412</v>
      </c>
      <c r="E58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876" spans="1:5" ht="17.5" x14ac:dyDescent="0.35">
      <c r="A5876" s="25" t="s">
        <v>303</v>
      </c>
      <c r="B5876" s="26" t="s">
        <v>96</v>
      </c>
      <c r="C5876" s="27">
        <v>95318.080000000002</v>
      </c>
      <c r="D5876" s="28">
        <v>44985</v>
      </c>
      <c r="E58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877" spans="1:5" ht="17.5" x14ac:dyDescent="0.35">
      <c r="A5877" s="25" t="s">
        <v>303</v>
      </c>
      <c r="B5877" s="26" t="s">
        <v>97</v>
      </c>
      <c r="C5877" s="27">
        <v>24986.639999999999</v>
      </c>
      <c r="D5877" s="28">
        <v>44985</v>
      </c>
      <c r="E58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878" spans="1:5" ht="17.5" x14ac:dyDescent="0.35">
      <c r="A5878" s="25" t="s">
        <v>303</v>
      </c>
      <c r="B5878" s="26" t="s">
        <v>98</v>
      </c>
      <c r="C5878" s="27">
        <v>222379.02</v>
      </c>
      <c r="D5878" s="28">
        <v>44985</v>
      </c>
      <c r="E58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879" spans="1:5" ht="17.5" x14ac:dyDescent="0.35">
      <c r="A5879" s="25" t="s">
        <v>303</v>
      </c>
      <c r="B5879" s="26" t="s">
        <v>99</v>
      </c>
      <c r="C5879" s="27">
        <v>58294.33</v>
      </c>
      <c r="D5879" s="28">
        <v>44985</v>
      </c>
      <c r="E58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880" spans="1:5" ht="17.5" x14ac:dyDescent="0.35">
      <c r="A5880" s="25" t="s">
        <v>303</v>
      </c>
      <c r="B5880" s="26" t="s">
        <v>100</v>
      </c>
      <c r="C5880" s="27">
        <v>167307.98000000001</v>
      </c>
      <c r="D5880" s="28">
        <v>45127</v>
      </c>
      <c r="E58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881" spans="1:5" ht="17.5" x14ac:dyDescent="0.35">
      <c r="A5881" s="25" t="s">
        <v>303</v>
      </c>
      <c r="B5881" s="26" t="s">
        <v>101</v>
      </c>
      <c r="C5881" s="27">
        <v>43858.03</v>
      </c>
      <c r="D5881" s="28">
        <v>45127</v>
      </c>
      <c r="E58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882" spans="1:5" ht="17.5" x14ac:dyDescent="0.35">
      <c r="A5882" s="25" t="s">
        <v>303</v>
      </c>
      <c r="B5882" s="26" t="s">
        <v>102</v>
      </c>
      <c r="C5882" s="27">
        <v>262149.88</v>
      </c>
      <c r="D5882" s="28">
        <v>45488</v>
      </c>
      <c r="E58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83" spans="1:5" ht="17.5" x14ac:dyDescent="0.35">
      <c r="A5883" s="25" t="s">
        <v>303</v>
      </c>
      <c r="B5883" s="26" t="s">
        <v>103</v>
      </c>
      <c r="C5883" s="27">
        <v>68719.839999999997</v>
      </c>
      <c r="D5883" s="28">
        <v>45488</v>
      </c>
      <c r="E58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84" spans="1:5" ht="17.5" x14ac:dyDescent="0.35">
      <c r="A5884" s="25" t="s">
        <v>303</v>
      </c>
      <c r="B5884" s="26" t="s">
        <v>104</v>
      </c>
      <c r="C5884" s="27">
        <v>290060.28999999998</v>
      </c>
      <c r="D5884" s="28">
        <v>45853</v>
      </c>
      <c r="E58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85" spans="1:5" ht="17.5" x14ac:dyDescent="0.35">
      <c r="A5885" s="25" t="s">
        <v>303</v>
      </c>
      <c r="B5885" s="26" t="s">
        <v>105</v>
      </c>
      <c r="C5885" s="27">
        <v>76036.27</v>
      </c>
      <c r="D5885" s="28">
        <v>45853</v>
      </c>
      <c r="E58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86" spans="1:5" ht="17.5" x14ac:dyDescent="0.35">
      <c r="A5886" s="25" t="s">
        <v>303</v>
      </c>
      <c r="B5886" s="26" t="s">
        <v>106</v>
      </c>
      <c r="C5886" s="27">
        <v>37834.080000000002</v>
      </c>
      <c r="D5886" s="28">
        <v>45853</v>
      </c>
      <c r="E58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87" spans="1:5" ht="17.5" x14ac:dyDescent="0.35">
      <c r="A5887" s="25" t="s">
        <v>303</v>
      </c>
      <c r="B5887" s="26" t="s">
        <v>107</v>
      </c>
      <c r="C5887" s="27">
        <v>9917.81</v>
      </c>
      <c r="D5887" s="28">
        <v>45853</v>
      </c>
      <c r="E58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88" spans="1:5" ht="17.5" x14ac:dyDescent="0.35">
      <c r="A5888" s="25" t="s">
        <v>303</v>
      </c>
      <c r="B5888" s="26" t="s">
        <v>108</v>
      </c>
      <c r="C5888" s="27">
        <v>35991.760000000002</v>
      </c>
      <c r="D5888" s="28">
        <v>45853</v>
      </c>
      <c r="E58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89" spans="1:5" ht="17.5" x14ac:dyDescent="0.35">
      <c r="A5889" s="25" t="s">
        <v>303</v>
      </c>
      <c r="B5889" s="26" t="s">
        <v>109</v>
      </c>
      <c r="C5889" s="27">
        <v>9434.86</v>
      </c>
      <c r="D5889" s="28">
        <v>45853</v>
      </c>
      <c r="E58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90" spans="1:5" ht="17.5" x14ac:dyDescent="0.35">
      <c r="A5890" s="25" t="s">
        <v>303</v>
      </c>
      <c r="B5890" s="26" t="s">
        <v>110</v>
      </c>
      <c r="C5890" s="27">
        <v>37834.080000000002</v>
      </c>
      <c r="D5890" s="28">
        <v>46142</v>
      </c>
      <c r="E58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91" spans="1:5" ht="17.5" x14ac:dyDescent="0.35">
      <c r="A5891" s="25" t="s">
        <v>303</v>
      </c>
      <c r="B5891" s="26" t="s">
        <v>111</v>
      </c>
      <c r="C5891" s="27">
        <v>9917.81</v>
      </c>
      <c r="D5891" s="28">
        <v>46142</v>
      </c>
      <c r="E58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92" spans="1:5" ht="17.5" x14ac:dyDescent="0.35">
      <c r="A5892" s="25" t="s">
        <v>303</v>
      </c>
      <c r="B5892" s="26" t="s">
        <v>112</v>
      </c>
      <c r="C5892" s="27">
        <v>91199.039999999994</v>
      </c>
      <c r="D5892" s="28">
        <v>45541</v>
      </c>
      <c r="E58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93" spans="1:5" ht="17.5" x14ac:dyDescent="0.35">
      <c r="A5893" s="25" t="s">
        <v>303</v>
      </c>
      <c r="B5893" s="26" t="s">
        <v>113</v>
      </c>
      <c r="C5893" s="27">
        <v>90921.19</v>
      </c>
      <c r="D5893" s="28">
        <v>45534</v>
      </c>
      <c r="E58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94" spans="1:5" ht="17.5" x14ac:dyDescent="0.35">
      <c r="A5894" s="25" t="s">
        <v>303</v>
      </c>
      <c r="B5894" s="26" t="s">
        <v>114</v>
      </c>
      <c r="C5894" s="27">
        <v>24750.37</v>
      </c>
      <c r="D5894" s="28">
        <v>45534</v>
      </c>
      <c r="E58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95" spans="1:5" ht="17.5" x14ac:dyDescent="0.35">
      <c r="A5895" s="25" t="s">
        <v>303</v>
      </c>
      <c r="B5895" s="26" t="s">
        <v>115</v>
      </c>
      <c r="C5895" s="27">
        <v>88150.17</v>
      </c>
      <c r="D5895" s="28">
        <v>45534</v>
      </c>
      <c r="E58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96" spans="1:5" ht="17.5" x14ac:dyDescent="0.35">
      <c r="A5896" s="25" t="s">
        <v>303</v>
      </c>
      <c r="B5896" s="26" t="s">
        <v>116</v>
      </c>
      <c r="C5896" s="27">
        <v>23996.05</v>
      </c>
      <c r="D5896" s="28">
        <v>45534</v>
      </c>
      <c r="E58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897" spans="1:5" ht="17.5" x14ac:dyDescent="0.35">
      <c r="A5897" s="25" t="s">
        <v>303</v>
      </c>
      <c r="B5897" s="26" t="s">
        <v>117</v>
      </c>
      <c r="C5897" s="27">
        <v>88150.17</v>
      </c>
      <c r="D5897" s="28">
        <v>45877</v>
      </c>
      <c r="E58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98" spans="1:5" ht="17.5" x14ac:dyDescent="0.35">
      <c r="A5898" s="25" t="s">
        <v>303</v>
      </c>
      <c r="B5898" s="26" t="s">
        <v>118</v>
      </c>
      <c r="C5898" s="27">
        <v>23996.05</v>
      </c>
      <c r="D5898" s="28">
        <v>45877</v>
      </c>
      <c r="E58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899" spans="1:5" ht="17.5" x14ac:dyDescent="0.35">
      <c r="A5899" s="25" t="s">
        <v>303</v>
      </c>
      <c r="B5899" s="26" t="s">
        <v>119</v>
      </c>
      <c r="C5899" s="27">
        <v>134228.63</v>
      </c>
      <c r="D5899" s="28">
        <v>45519</v>
      </c>
      <c r="E58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00" spans="1:5" ht="17.5" x14ac:dyDescent="0.35">
      <c r="A5900" s="25" t="s">
        <v>303</v>
      </c>
      <c r="B5900" s="26" t="s">
        <v>120</v>
      </c>
      <c r="C5900" s="27">
        <v>35186.629999999997</v>
      </c>
      <c r="D5900" s="28">
        <v>45519</v>
      </c>
      <c r="E59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01" spans="1:5" ht="17.5" x14ac:dyDescent="0.35">
      <c r="A5901" s="25" t="s">
        <v>303</v>
      </c>
      <c r="B5901" s="26" t="s">
        <v>121</v>
      </c>
      <c r="C5901" s="27">
        <v>88599.86</v>
      </c>
      <c r="D5901" s="28">
        <v>45519</v>
      </c>
      <c r="E59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02" spans="1:5" ht="17.5" x14ac:dyDescent="0.35">
      <c r="A5902" s="25" t="s">
        <v>303</v>
      </c>
      <c r="B5902" s="26" t="s">
        <v>122</v>
      </c>
      <c r="C5902" s="27">
        <v>23225.53</v>
      </c>
      <c r="D5902" s="28">
        <v>45519</v>
      </c>
      <c r="E59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03" spans="1:5" ht="17.5" x14ac:dyDescent="0.35">
      <c r="A5903" s="25" t="s">
        <v>303</v>
      </c>
      <c r="B5903" s="26" t="s">
        <v>123</v>
      </c>
      <c r="C5903" s="27">
        <v>88599.86</v>
      </c>
      <c r="D5903" s="28">
        <v>45762</v>
      </c>
      <c r="E59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04" spans="1:5" ht="17.5" x14ac:dyDescent="0.35">
      <c r="A5904" s="25" t="s">
        <v>303</v>
      </c>
      <c r="B5904" s="26" t="s">
        <v>124</v>
      </c>
      <c r="C5904" s="27">
        <v>23225.53</v>
      </c>
      <c r="D5904" s="28">
        <v>45762</v>
      </c>
      <c r="E59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05" spans="1:5" ht="17.5" x14ac:dyDescent="0.35">
      <c r="A5905" s="25" t="s">
        <v>303</v>
      </c>
      <c r="B5905" s="26" t="s">
        <v>125</v>
      </c>
      <c r="C5905" s="27">
        <v>88599.86</v>
      </c>
      <c r="D5905" s="28">
        <v>46142</v>
      </c>
      <c r="E59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06" spans="1:5" ht="17.5" x14ac:dyDescent="0.35">
      <c r="A5906" s="25" t="s">
        <v>303</v>
      </c>
      <c r="B5906" s="26" t="s">
        <v>126</v>
      </c>
      <c r="C5906" s="27">
        <v>23225.53</v>
      </c>
      <c r="D5906" s="28">
        <v>46142</v>
      </c>
      <c r="E59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07" spans="1:5" ht="17.5" x14ac:dyDescent="0.35">
      <c r="A5907" s="25" t="s">
        <v>303</v>
      </c>
      <c r="B5907" s="26" t="s">
        <v>127</v>
      </c>
      <c r="C5907" s="27">
        <v>842546.3</v>
      </c>
      <c r="D5907" s="28">
        <v>45519</v>
      </c>
      <c r="E59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08" spans="1:5" ht="17.5" x14ac:dyDescent="0.35">
      <c r="A5908" s="25" t="s">
        <v>303</v>
      </c>
      <c r="B5908" s="26" t="s">
        <v>128</v>
      </c>
      <c r="C5908" s="27">
        <v>220864.68</v>
      </c>
      <c r="D5908" s="28">
        <v>45519</v>
      </c>
      <c r="E59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09" spans="1:5" ht="17.5" x14ac:dyDescent="0.35">
      <c r="A5909" s="25" t="s">
        <v>303</v>
      </c>
      <c r="B5909" s="26" t="s">
        <v>129</v>
      </c>
      <c r="C5909" s="27">
        <v>11324.55</v>
      </c>
      <c r="D5909" s="28">
        <v>45961</v>
      </c>
      <c r="E59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10" spans="1:5" ht="17.5" x14ac:dyDescent="0.35">
      <c r="A5910" s="25" t="s">
        <v>303</v>
      </c>
      <c r="B5910" s="26" t="s">
        <v>130</v>
      </c>
      <c r="C5910" s="27">
        <v>2968.61</v>
      </c>
      <c r="D5910" s="28">
        <v>45961</v>
      </c>
      <c r="E59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11" spans="1:5" ht="17.5" x14ac:dyDescent="0.35">
      <c r="A5911" s="25" t="s">
        <v>304</v>
      </c>
      <c r="B5911" s="26" t="s">
        <v>70</v>
      </c>
      <c r="C5911" s="27">
        <v>5308.38</v>
      </c>
      <c r="D5911" s="28">
        <v>44880</v>
      </c>
      <c r="E59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912" spans="1:5" ht="17.5" x14ac:dyDescent="0.35">
      <c r="A5912" s="25" t="s">
        <v>304</v>
      </c>
      <c r="B5912" s="26" t="s">
        <v>71</v>
      </c>
      <c r="C5912" s="27">
        <v>5578.84</v>
      </c>
      <c r="D5912" s="28">
        <v>44925</v>
      </c>
      <c r="E59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913" spans="1:5" ht="17.5" x14ac:dyDescent="0.35">
      <c r="A5913" s="25" t="s">
        <v>304</v>
      </c>
      <c r="B5913" s="26" t="s">
        <v>72</v>
      </c>
      <c r="C5913" s="27">
        <v>4701.16</v>
      </c>
      <c r="D5913" s="28">
        <v>45139</v>
      </c>
      <c r="E59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914" spans="1:5" ht="17.5" x14ac:dyDescent="0.35">
      <c r="A5914" s="25" t="s">
        <v>304</v>
      </c>
      <c r="B5914" s="26" t="s">
        <v>96</v>
      </c>
      <c r="C5914" s="27">
        <v>1889.82</v>
      </c>
      <c r="D5914" s="28">
        <v>44985</v>
      </c>
      <c r="E59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915" spans="1:5" ht="17.5" x14ac:dyDescent="0.35">
      <c r="A5915" s="25" t="s">
        <v>304</v>
      </c>
      <c r="B5915" s="26" t="s">
        <v>98</v>
      </c>
      <c r="C5915" s="27">
        <v>4408.9799999999996</v>
      </c>
      <c r="D5915" s="28">
        <v>44985</v>
      </c>
      <c r="E59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916" spans="1:5" ht="17.5" x14ac:dyDescent="0.35">
      <c r="A5916" s="25" t="s">
        <v>304</v>
      </c>
      <c r="B5916" s="26" t="s">
        <v>100</v>
      </c>
      <c r="C5916" s="27">
        <v>3317.12</v>
      </c>
      <c r="D5916" s="28">
        <v>45127</v>
      </c>
      <c r="E59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917" spans="1:5" ht="17.5" x14ac:dyDescent="0.35">
      <c r="A5917" s="25" t="s">
        <v>304</v>
      </c>
      <c r="B5917" s="26" t="s">
        <v>180</v>
      </c>
      <c r="C5917" s="27">
        <v>-3317.12</v>
      </c>
      <c r="D5917" s="28">
        <v>45296</v>
      </c>
      <c r="E59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918" spans="1:5" ht="17.5" x14ac:dyDescent="0.35">
      <c r="A5918" s="25" t="s">
        <v>305</v>
      </c>
      <c r="B5918" s="26" t="s">
        <v>76</v>
      </c>
      <c r="C5918" s="27">
        <v>43815.98</v>
      </c>
      <c r="D5918" s="28">
        <v>45519</v>
      </c>
      <c r="E59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19" spans="1:5" ht="17.5" x14ac:dyDescent="0.35">
      <c r="A5919" s="25" t="s">
        <v>305</v>
      </c>
      <c r="B5919" s="26" t="s">
        <v>78</v>
      </c>
      <c r="C5919" s="27">
        <v>42371.6</v>
      </c>
      <c r="D5919" s="28">
        <v>45519</v>
      </c>
      <c r="E59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20" spans="1:5" ht="17.5" x14ac:dyDescent="0.35">
      <c r="A5920" s="25" t="s">
        <v>305</v>
      </c>
      <c r="B5920" s="26" t="s">
        <v>80</v>
      </c>
      <c r="C5920" s="27">
        <v>42371.6</v>
      </c>
      <c r="D5920" s="28">
        <v>45877</v>
      </c>
      <c r="E59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21" spans="1:5" ht="17.5" x14ac:dyDescent="0.35">
      <c r="A5921" s="25" t="s">
        <v>305</v>
      </c>
      <c r="B5921" s="26" t="s">
        <v>82</v>
      </c>
      <c r="C5921" s="27">
        <v>50082.35</v>
      </c>
      <c r="D5921" s="28">
        <v>45519</v>
      </c>
      <c r="E59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22" spans="1:5" ht="17.5" x14ac:dyDescent="0.35">
      <c r="A5922" s="25" t="s">
        <v>305</v>
      </c>
      <c r="B5922" s="26" t="s">
        <v>84</v>
      </c>
      <c r="C5922" s="27">
        <v>39261.629999999997</v>
      </c>
      <c r="D5922" s="28">
        <v>45519</v>
      </c>
      <c r="E59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23" spans="1:5" ht="17.5" x14ac:dyDescent="0.35">
      <c r="A5923" s="25" t="s">
        <v>305</v>
      </c>
      <c r="B5923" s="26" t="s">
        <v>86</v>
      </c>
      <c r="C5923" s="27">
        <v>78461.05</v>
      </c>
      <c r="D5923" s="28">
        <v>45877</v>
      </c>
      <c r="E59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24" spans="1:5" ht="17.5" x14ac:dyDescent="0.35">
      <c r="A5924" s="25" t="s">
        <v>305</v>
      </c>
      <c r="B5924" s="26" t="s">
        <v>70</v>
      </c>
      <c r="C5924" s="27">
        <v>117203.33</v>
      </c>
      <c r="D5924" s="28">
        <v>44880</v>
      </c>
      <c r="E59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925" spans="1:5" ht="17.5" x14ac:dyDescent="0.35">
      <c r="A5925" s="25" t="s">
        <v>305</v>
      </c>
      <c r="B5925" s="26" t="s">
        <v>71</v>
      </c>
      <c r="C5925" s="27">
        <v>123174.99</v>
      </c>
      <c r="D5925" s="28">
        <v>44925</v>
      </c>
      <c r="E59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926" spans="1:5" ht="17.5" x14ac:dyDescent="0.35">
      <c r="A5926" s="25" t="s">
        <v>305</v>
      </c>
      <c r="B5926" s="26" t="s">
        <v>72</v>
      </c>
      <c r="C5926" s="27">
        <v>103796.63</v>
      </c>
      <c r="D5926" s="28">
        <v>45140</v>
      </c>
      <c r="E59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927" spans="1:5" ht="17.5" x14ac:dyDescent="0.35">
      <c r="A5927" s="25" t="s">
        <v>305</v>
      </c>
      <c r="B5927" s="26" t="s">
        <v>73</v>
      </c>
      <c r="C5927" s="27">
        <v>131285.15</v>
      </c>
      <c r="D5927" s="28">
        <v>45504</v>
      </c>
      <c r="E59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28" spans="1:5" ht="17.5" x14ac:dyDescent="0.35">
      <c r="A5928" s="25" t="s">
        <v>305</v>
      </c>
      <c r="B5928" s="26" t="s">
        <v>93</v>
      </c>
      <c r="C5928" s="27">
        <v>131285.15</v>
      </c>
      <c r="D5928" s="28">
        <v>45877</v>
      </c>
      <c r="E59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29" spans="1:5" ht="17.5" x14ac:dyDescent="0.35">
      <c r="A5929" s="25" t="s">
        <v>305</v>
      </c>
      <c r="B5929" s="26" t="s">
        <v>74</v>
      </c>
      <c r="C5929" s="27">
        <v>58310.400000000001</v>
      </c>
      <c r="D5929" s="28">
        <v>45412</v>
      </c>
      <c r="E59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930" spans="1:5" ht="17.5" x14ac:dyDescent="0.35">
      <c r="A5930" s="25" t="s">
        <v>305</v>
      </c>
      <c r="B5930" s="26" t="s">
        <v>104</v>
      </c>
      <c r="C5930" s="27">
        <v>126972.82</v>
      </c>
      <c r="D5930" s="28">
        <v>45853</v>
      </c>
      <c r="E59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31" spans="1:5" ht="17.5" x14ac:dyDescent="0.35">
      <c r="A5931" s="25" t="s">
        <v>305</v>
      </c>
      <c r="B5931" s="26" t="s">
        <v>106</v>
      </c>
      <c r="C5931" s="27">
        <v>16561.73</v>
      </c>
      <c r="D5931" s="28">
        <v>45853</v>
      </c>
      <c r="E59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32" spans="1:5" ht="17.5" x14ac:dyDescent="0.35">
      <c r="A5932" s="25" t="s">
        <v>305</v>
      </c>
      <c r="B5932" s="26" t="s">
        <v>108</v>
      </c>
      <c r="C5932" s="27">
        <v>15755.26</v>
      </c>
      <c r="D5932" s="28">
        <v>45853</v>
      </c>
      <c r="E59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33" spans="1:5" ht="17.5" x14ac:dyDescent="0.35">
      <c r="A5933" s="25" t="s">
        <v>305</v>
      </c>
      <c r="B5933" s="26" t="s">
        <v>110</v>
      </c>
      <c r="C5933" s="27">
        <v>16561.73</v>
      </c>
      <c r="D5933" s="28">
        <v>46142</v>
      </c>
      <c r="E59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34" spans="1:5" ht="17.5" x14ac:dyDescent="0.35">
      <c r="A5934" s="25" t="s">
        <v>305</v>
      </c>
      <c r="B5934" s="26" t="s">
        <v>113</v>
      </c>
      <c r="C5934" s="27">
        <v>39800.42</v>
      </c>
      <c r="D5934" s="28">
        <v>45519</v>
      </c>
      <c r="E59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35" spans="1:5" ht="17.5" x14ac:dyDescent="0.35">
      <c r="A5935" s="25" t="s">
        <v>305</v>
      </c>
      <c r="B5935" s="26" t="s">
        <v>115</v>
      </c>
      <c r="C5935" s="27">
        <v>38587.410000000003</v>
      </c>
      <c r="D5935" s="28">
        <v>45519</v>
      </c>
      <c r="E59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36" spans="1:5" ht="17.5" x14ac:dyDescent="0.35">
      <c r="A5936" s="25" t="s">
        <v>305</v>
      </c>
      <c r="B5936" s="26" t="s">
        <v>117</v>
      </c>
      <c r="C5936" s="27">
        <v>38587.410000000003</v>
      </c>
      <c r="D5936" s="28">
        <v>45877</v>
      </c>
      <c r="E59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37" spans="1:5" ht="17.5" x14ac:dyDescent="0.35">
      <c r="A5937" s="25" t="s">
        <v>305</v>
      </c>
      <c r="B5937" s="26" t="s">
        <v>119</v>
      </c>
      <c r="C5937" s="27">
        <v>58758.09</v>
      </c>
      <c r="D5937" s="28">
        <v>45519</v>
      </c>
      <c r="E59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38" spans="1:5" ht="17.5" x14ac:dyDescent="0.35">
      <c r="A5938" s="25" t="s">
        <v>305</v>
      </c>
      <c r="B5938" s="26" t="s">
        <v>121</v>
      </c>
      <c r="C5938" s="27">
        <v>38784.26</v>
      </c>
      <c r="D5938" s="28">
        <v>45519</v>
      </c>
      <c r="E59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39" spans="1:5" ht="17.5" x14ac:dyDescent="0.35">
      <c r="A5939" s="25" t="s">
        <v>305</v>
      </c>
      <c r="B5939" s="26" t="s">
        <v>123</v>
      </c>
      <c r="C5939" s="27">
        <v>38784.26</v>
      </c>
      <c r="D5939" s="28">
        <v>45762</v>
      </c>
      <c r="E59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40" spans="1:5" ht="17.5" x14ac:dyDescent="0.35">
      <c r="A5940" s="25" t="s">
        <v>305</v>
      </c>
      <c r="B5940" s="26" t="s">
        <v>125</v>
      </c>
      <c r="C5940" s="27">
        <v>38784.26</v>
      </c>
      <c r="D5940" s="28">
        <v>46142</v>
      </c>
      <c r="E59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41" spans="1:5" ht="17.5" x14ac:dyDescent="0.35">
      <c r="A5941" s="25" t="s">
        <v>305</v>
      </c>
      <c r="B5941" s="26" t="s">
        <v>127</v>
      </c>
      <c r="C5941" s="27">
        <v>368821.53</v>
      </c>
      <c r="D5941" s="28">
        <v>45519</v>
      </c>
      <c r="E59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42" spans="1:5" ht="17.5" x14ac:dyDescent="0.35">
      <c r="A5942" s="25" t="s">
        <v>305</v>
      </c>
      <c r="B5942" s="26" t="s">
        <v>129</v>
      </c>
      <c r="C5942" s="27">
        <v>4957.28</v>
      </c>
      <c r="D5942" s="28">
        <v>45961</v>
      </c>
      <c r="E59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43" spans="1:5" ht="17.5" x14ac:dyDescent="0.35">
      <c r="A5943" s="25" t="s">
        <v>306</v>
      </c>
      <c r="B5943" s="26" t="s">
        <v>76</v>
      </c>
      <c r="C5943" s="27">
        <v>36806.79</v>
      </c>
      <c r="D5943" s="28">
        <v>45519</v>
      </c>
      <c r="E59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44" spans="1:5" ht="17.5" x14ac:dyDescent="0.35">
      <c r="A5944" s="25" t="s">
        <v>306</v>
      </c>
      <c r="B5944" s="26" t="s">
        <v>78</v>
      </c>
      <c r="C5944" s="27">
        <v>35593.47</v>
      </c>
      <c r="D5944" s="28">
        <v>45519</v>
      </c>
      <c r="E59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45" spans="1:5" ht="17.5" x14ac:dyDescent="0.35">
      <c r="A5945" s="25" t="s">
        <v>306</v>
      </c>
      <c r="B5945" s="26" t="s">
        <v>80</v>
      </c>
      <c r="C5945" s="27">
        <v>35593.47</v>
      </c>
      <c r="D5945" s="28">
        <v>45877</v>
      </c>
      <c r="E59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46" spans="1:5" ht="17.5" x14ac:dyDescent="0.35">
      <c r="A5946" s="25" t="s">
        <v>306</v>
      </c>
      <c r="B5946" s="26" t="s">
        <v>82</v>
      </c>
      <c r="C5946" s="27">
        <v>42070.74</v>
      </c>
      <c r="D5946" s="28">
        <v>45519</v>
      </c>
      <c r="E59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47" spans="1:5" ht="17.5" x14ac:dyDescent="0.35">
      <c r="A5947" s="25" t="s">
        <v>306</v>
      </c>
      <c r="B5947" s="26" t="s">
        <v>84</v>
      </c>
      <c r="C5947" s="27">
        <v>32981</v>
      </c>
      <c r="D5947" s="28">
        <v>45519</v>
      </c>
      <c r="E59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48" spans="1:5" ht="17.5" x14ac:dyDescent="0.35">
      <c r="A5948" s="25" t="s">
        <v>306</v>
      </c>
      <c r="B5948" s="26" t="s">
        <v>86</v>
      </c>
      <c r="C5948" s="27">
        <v>65909.73</v>
      </c>
      <c r="D5948" s="28">
        <v>45877</v>
      </c>
      <c r="E59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49" spans="1:5" ht="17.5" x14ac:dyDescent="0.35">
      <c r="A5949" s="25" t="s">
        <v>306</v>
      </c>
      <c r="B5949" s="26" t="s">
        <v>70</v>
      </c>
      <c r="C5949" s="27">
        <v>98454.46</v>
      </c>
      <c r="D5949" s="28">
        <v>44880</v>
      </c>
      <c r="E59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950" spans="1:5" ht="17.5" x14ac:dyDescent="0.35">
      <c r="A5950" s="25" t="s">
        <v>306</v>
      </c>
      <c r="B5950" s="26" t="s">
        <v>71</v>
      </c>
      <c r="C5950" s="27">
        <v>103470.83</v>
      </c>
      <c r="D5950" s="28">
        <v>44925</v>
      </c>
      <c r="E59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951" spans="1:5" ht="17.5" x14ac:dyDescent="0.35">
      <c r="A5951" s="25" t="s">
        <v>306</v>
      </c>
      <c r="B5951" s="26" t="s">
        <v>72</v>
      </c>
      <c r="C5951" s="27">
        <v>87192.4</v>
      </c>
      <c r="D5951" s="28">
        <v>45140</v>
      </c>
      <c r="E59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952" spans="1:5" ht="17.5" x14ac:dyDescent="0.35">
      <c r="A5952" s="25" t="s">
        <v>306</v>
      </c>
      <c r="B5952" s="26" t="s">
        <v>73</v>
      </c>
      <c r="C5952" s="27">
        <v>110283.62</v>
      </c>
      <c r="D5952" s="28">
        <v>45504</v>
      </c>
      <c r="E59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53" spans="1:5" ht="17.5" x14ac:dyDescent="0.35">
      <c r="A5953" s="25" t="s">
        <v>306</v>
      </c>
      <c r="B5953" s="26" t="s">
        <v>93</v>
      </c>
      <c r="C5953" s="27">
        <v>110283.62</v>
      </c>
      <c r="D5953" s="28">
        <v>45877</v>
      </c>
      <c r="E59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54" spans="1:5" ht="17.5" x14ac:dyDescent="0.35">
      <c r="A5954" s="25" t="s">
        <v>306</v>
      </c>
      <c r="B5954" s="26" t="s">
        <v>74</v>
      </c>
      <c r="C5954" s="27">
        <v>48982.559999999998</v>
      </c>
      <c r="D5954" s="28">
        <v>45412</v>
      </c>
      <c r="E59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955" spans="1:5" ht="17.5" x14ac:dyDescent="0.35">
      <c r="A5955" s="25" t="s">
        <v>306</v>
      </c>
      <c r="B5955" s="26" t="s">
        <v>96</v>
      </c>
      <c r="C5955" s="27">
        <v>35050.42</v>
      </c>
      <c r="D5955" s="28">
        <v>44985</v>
      </c>
      <c r="E59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956" spans="1:5" ht="17.5" x14ac:dyDescent="0.35">
      <c r="A5956" s="25" t="s">
        <v>306</v>
      </c>
      <c r="B5956" s="26" t="s">
        <v>98</v>
      </c>
      <c r="C5956" s="27">
        <v>81773.34</v>
      </c>
      <c r="D5956" s="28">
        <v>44985</v>
      </c>
      <c r="E59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5957" spans="1:5" ht="17.5" x14ac:dyDescent="0.35">
      <c r="A5957" s="25" t="s">
        <v>306</v>
      </c>
      <c r="B5957" s="26" t="s">
        <v>100</v>
      </c>
      <c r="C5957" s="27">
        <v>61522.58</v>
      </c>
      <c r="D5957" s="28">
        <v>45127</v>
      </c>
      <c r="E59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958" spans="1:5" ht="17.5" x14ac:dyDescent="0.35">
      <c r="A5958" s="25" t="s">
        <v>306</v>
      </c>
      <c r="B5958" s="26" t="s">
        <v>102</v>
      </c>
      <c r="C5958" s="27">
        <v>96397.9</v>
      </c>
      <c r="D5958" s="28">
        <v>45488</v>
      </c>
      <c r="E59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59" spans="1:5" ht="17.5" x14ac:dyDescent="0.35">
      <c r="A5959" s="25" t="s">
        <v>306</v>
      </c>
      <c r="B5959" s="26" t="s">
        <v>104</v>
      </c>
      <c r="C5959" s="27">
        <v>106661.13</v>
      </c>
      <c r="D5959" s="28">
        <v>45853</v>
      </c>
      <c r="E59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60" spans="1:5" ht="17.5" x14ac:dyDescent="0.35">
      <c r="A5960" s="25" t="s">
        <v>306</v>
      </c>
      <c r="B5960" s="26" t="s">
        <v>106</v>
      </c>
      <c r="C5960" s="27">
        <v>13912.37</v>
      </c>
      <c r="D5960" s="28">
        <v>45853</v>
      </c>
      <c r="E59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61" spans="1:5" ht="17.5" x14ac:dyDescent="0.35">
      <c r="A5961" s="25" t="s">
        <v>306</v>
      </c>
      <c r="B5961" s="26" t="s">
        <v>108</v>
      </c>
      <c r="C5961" s="27">
        <v>13234.91</v>
      </c>
      <c r="D5961" s="28">
        <v>45853</v>
      </c>
      <c r="E59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62" spans="1:5" ht="17.5" x14ac:dyDescent="0.35">
      <c r="A5962" s="25" t="s">
        <v>306</v>
      </c>
      <c r="B5962" s="26" t="s">
        <v>110</v>
      </c>
      <c r="C5962" s="27">
        <v>13912.37</v>
      </c>
      <c r="D5962" s="28">
        <v>46142</v>
      </c>
      <c r="E59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63" spans="1:5" ht="17.5" x14ac:dyDescent="0.35">
      <c r="A5963" s="25" t="s">
        <v>306</v>
      </c>
      <c r="B5963" s="26" t="s">
        <v>112</v>
      </c>
      <c r="C5963" s="27">
        <v>26570.57</v>
      </c>
      <c r="D5963" s="28">
        <v>45541</v>
      </c>
      <c r="E59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64" spans="1:5" ht="17.5" x14ac:dyDescent="0.35">
      <c r="A5964" s="25" t="s">
        <v>306</v>
      </c>
      <c r="B5964" s="26" t="s">
        <v>113</v>
      </c>
      <c r="C5964" s="27">
        <v>33433.589999999997</v>
      </c>
      <c r="D5964" s="28">
        <v>45519</v>
      </c>
      <c r="E59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65" spans="1:5" ht="17.5" x14ac:dyDescent="0.35">
      <c r="A5965" s="25" t="s">
        <v>306</v>
      </c>
      <c r="B5965" s="26" t="s">
        <v>115</v>
      </c>
      <c r="C5965" s="27">
        <v>32414.63</v>
      </c>
      <c r="D5965" s="28">
        <v>45519</v>
      </c>
      <c r="E59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66" spans="1:5" ht="17.5" x14ac:dyDescent="0.35">
      <c r="A5966" s="25" t="s">
        <v>306</v>
      </c>
      <c r="B5966" s="26" t="s">
        <v>117</v>
      </c>
      <c r="C5966" s="27">
        <v>32414.63</v>
      </c>
      <c r="D5966" s="28">
        <v>45877</v>
      </c>
      <c r="E59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67" spans="1:5" ht="17.5" x14ac:dyDescent="0.35">
      <c r="A5967" s="25" t="s">
        <v>306</v>
      </c>
      <c r="B5967" s="26" t="s">
        <v>119</v>
      </c>
      <c r="C5967" s="27">
        <v>49358.63</v>
      </c>
      <c r="D5967" s="28">
        <v>45519</v>
      </c>
      <c r="E59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68" spans="1:5" ht="17.5" x14ac:dyDescent="0.35">
      <c r="A5968" s="25" t="s">
        <v>306</v>
      </c>
      <c r="B5968" s="26" t="s">
        <v>121</v>
      </c>
      <c r="C5968" s="27">
        <v>32579.99</v>
      </c>
      <c r="D5968" s="28">
        <v>45519</v>
      </c>
      <c r="E59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69" spans="1:5" ht="17.5" x14ac:dyDescent="0.35">
      <c r="A5969" s="25" t="s">
        <v>306</v>
      </c>
      <c r="B5969" s="26" t="s">
        <v>123</v>
      </c>
      <c r="C5969" s="27">
        <v>32579.99</v>
      </c>
      <c r="D5969" s="28">
        <v>45762</v>
      </c>
      <c r="E59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70" spans="1:5" ht="17.5" x14ac:dyDescent="0.35">
      <c r="A5970" s="25" t="s">
        <v>306</v>
      </c>
      <c r="B5970" s="26" t="s">
        <v>125</v>
      </c>
      <c r="C5970" s="27">
        <v>32579.99</v>
      </c>
      <c r="D5970" s="28">
        <v>46142</v>
      </c>
      <c r="E59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71" spans="1:5" ht="17.5" x14ac:dyDescent="0.35">
      <c r="A5971" s="25" t="s">
        <v>306</v>
      </c>
      <c r="B5971" s="26" t="s">
        <v>127</v>
      </c>
      <c r="C5971" s="27">
        <v>309821.59000000003</v>
      </c>
      <c r="D5971" s="28">
        <v>45519</v>
      </c>
      <c r="E59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72" spans="1:5" ht="17.5" x14ac:dyDescent="0.35">
      <c r="A5972" s="25" t="s">
        <v>306</v>
      </c>
      <c r="B5972" s="26" t="s">
        <v>129</v>
      </c>
      <c r="C5972" s="27">
        <v>4164.2700000000004</v>
      </c>
      <c r="D5972" s="28">
        <v>45961</v>
      </c>
      <c r="E59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73" spans="1:5" ht="17.5" x14ac:dyDescent="0.35">
      <c r="A5973" s="25" t="s">
        <v>307</v>
      </c>
      <c r="B5973" s="26" t="s">
        <v>76</v>
      </c>
      <c r="C5973" s="27">
        <v>30769.16</v>
      </c>
      <c r="D5973" s="28">
        <v>45519</v>
      </c>
      <c r="E59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74" spans="1:5" ht="17.5" x14ac:dyDescent="0.35">
      <c r="A5974" s="25" t="s">
        <v>307</v>
      </c>
      <c r="B5974" s="26" t="s">
        <v>78</v>
      </c>
      <c r="C5974" s="27">
        <v>29754.87</v>
      </c>
      <c r="D5974" s="28">
        <v>45519</v>
      </c>
      <c r="E59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75" spans="1:5" ht="17.5" x14ac:dyDescent="0.35">
      <c r="A5975" s="25" t="s">
        <v>307</v>
      </c>
      <c r="B5975" s="26" t="s">
        <v>80</v>
      </c>
      <c r="C5975" s="27">
        <v>29754.87</v>
      </c>
      <c r="D5975" s="28">
        <v>45877</v>
      </c>
      <c r="E59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76" spans="1:5" ht="17.5" x14ac:dyDescent="0.35">
      <c r="A5976" s="25" t="s">
        <v>307</v>
      </c>
      <c r="B5976" s="26" t="s">
        <v>82</v>
      </c>
      <c r="C5976" s="27">
        <v>35169.629999999997</v>
      </c>
      <c r="D5976" s="28">
        <v>45519</v>
      </c>
      <c r="E59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77" spans="1:5" ht="17.5" x14ac:dyDescent="0.35">
      <c r="A5977" s="25" t="s">
        <v>307</v>
      </c>
      <c r="B5977" s="26" t="s">
        <v>84</v>
      </c>
      <c r="C5977" s="27">
        <v>27570.94</v>
      </c>
      <c r="D5977" s="28">
        <v>45519</v>
      </c>
      <c r="E59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78" spans="1:5" ht="17.5" x14ac:dyDescent="0.35">
      <c r="A5978" s="25" t="s">
        <v>307</v>
      </c>
      <c r="B5978" s="26" t="s">
        <v>86</v>
      </c>
      <c r="C5978" s="27">
        <v>55098.18</v>
      </c>
      <c r="D5978" s="28">
        <v>45877</v>
      </c>
      <c r="E59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79" spans="1:5" ht="17.5" x14ac:dyDescent="0.35">
      <c r="A5979" s="25" t="s">
        <v>307</v>
      </c>
      <c r="B5979" s="26" t="s">
        <v>72</v>
      </c>
      <c r="C5979" s="27">
        <v>72889.740000000005</v>
      </c>
      <c r="D5979" s="28">
        <v>45139</v>
      </c>
      <c r="E59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980" spans="1:5" ht="17.5" x14ac:dyDescent="0.35">
      <c r="A5980" s="25" t="s">
        <v>307</v>
      </c>
      <c r="B5980" s="26" t="s">
        <v>73</v>
      </c>
      <c r="C5980" s="27">
        <v>92193.17</v>
      </c>
      <c r="D5980" s="28">
        <v>45504</v>
      </c>
      <c r="E59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81" spans="1:5" ht="17.5" x14ac:dyDescent="0.35">
      <c r="A5981" s="25" t="s">
        <v>307</v>
      </c>
      <c r="B5981" s="26" t="s">
        <v>93</v>
      </c>
      <c r="C5981" s="27">
        <v>92193.17</v>
      </c>
      <c r="D5981" s="28">
        <v>45877</v>
      </c>
      <c r="E59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82" spans="1:5" ht="17.5" x14ac:dyDescent="0.35">
      <c r="A5982" s="25" t="s">
        <v>307</v>
      </c>
      <c r="B5982" s="26" t="s">
        <v>74</v>
      </c>
      <c r="C5982" s="27">
        <v>40947.67</v>
      </c>
      <c r="D5982" s="28">
        <v>45412</v>
      </c>
      <c r="E59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983" spans="1:5" ht="17.5" x14ac:dyDescent="0.35">
      <c r="A5983" s="25" t="s">
        <v>307</v>
      </c>
      <c r="B5983" s="26" t="s">
        <v>100</v>
      </c>
      <c r="C5983" s="27">
        <v>51430.69</v>
      </c>
      <c r="D5983" s="28">
        <v>45127</v>
      </c>
      <c r="E59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5984" spans="1:5" ht="17.5" x14ac:dyDescent="0.35">
      <c r="A5984" s="25" t="s">
        <v>307</v>
      </c>
      <c r="B5984" s="26" t="s">
        <v>102</v>
      </c>
      <c r="C5984" s="27">
        <v>80585.210000000006</v>
      </c>
      <c r="D5984" s="28">
        <v>45488</v>
      </c>
      <c r="E59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85" spans="1:5" ht="17.5" x14ac:dyDescent="0.35">
      <c r="A5985" s="25" t="s">
        <v>307</v>
      </c>
      <c r="B5985" s="26" t="s">
        <v>104</v>
      </c>
      <c r="C5985" s="27">
        <v>89164.9</v>
      </c>
      <c r="D5985" s="28">
        <v>45853</v>
      </c>
      <c r="E59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86" spans="1:5" ht="17.5" x14ac:dyDescent="0.35">
      <c r="A5986" s="25" t="s">
        <v>307</v>
      </c>
      <c r="B5986" s="26" t="s">
        <v>106</v>
      </c>
      <c r="C5986" s="27">
        <v>11630.24</v>
      </c>
      <c r="D5986" s="28">
        <v>45853</v>
      </c>
      <c r="E59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87" spans="1:5" ht="17.5" x14ac:dyDescent="0.35">
      <c r="A5987" s="25" t="s">
        <v>307</v>
      </c>
      <c r="B5987" s="26" t="s">
        <v>108</v>
      </c>
      <c r="C5987" s="27">
        <v>11063.91</v>
      </c>
      <c r="D5987" s="28">
        <v>45853</v>
      </c>
      <c r="E59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88" spans="1:5" ht="17.5" x14ac:dyDescent="0.35">
      <c r="A5988" s="25" t="s">
        <v>307</v>
      </c>
      <c r="B5988" s="26" t="s">
        <v>110</v>
      </c>
      <c r="C5988" s="27">
        <v>11630.24</v>
      </c>
      <c r="D5988" s="28">
        <v>46142</v>
      </c>
      <c r="E59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89" spans="1:5" ht="17.5" x14ac:dyDescent="0.35">
      <c r="A5989" s="25" t="s">
        <v>307</v>
      </c>
      <c r="B5989" s="26" t="s">
        <v>112</v>
      </c>
      <c r="C5989" s="27">
        <v>22212.05</v>
      </c>
      <c r="D5989" s="28">
        <v>45735</v>
      </c>
      <c r="E59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90" spans="1:5" ht="17.5" x14ac:dyDescent="0.35">
      <c r="A5990" s="25" t="s">
        <v>307</v>
      </c>
      <c r="B5990" s="26" t="s">
        <v>113</v>
      </c>
      <c r="C5990" s="27">
        <v>27949.29</v>
      </c>
      <c r="D5990" s="28">
        <v>45519</v>
      </c>
      <c r="E59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91" spans="1:5" ht="17.5" x14ac:dyDescent="0.35">
      <c r="A5991" s="25" t="s">
        <v>307</v>
      </c>
      <c r="B5991" s="26" t="s">
        <v>115</v>
      </c>
      <c r="C5991" s="27">
        <v>27097.47</v>
      </c>
      <c r="D5991" s="28">
        <v>45519</v>
      </c>
      <c r="E59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92" spans="1:5" ht="17.5" x14ac:dyDescent="0.35">
      <c r="A5992" s="25" t="s">
        <v>307</v>
      </c>
      <c r="B5992" s="26" t="s">
        <v>117</v>
      </c>
      <c r="C5992" s="27">
        <v>27097.47</v>
      </c>
      <c r="D5992" s="28">
        <v>45877</v>
      </c>
      <c r="E59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93" spans="1:5" ht="17.5" x14ac:dyDescent="0.35">
      <c r="A5993" s="25" t="s">
        <v>307</v>
      </c>
      <c r="B5993" s="26" t="s">
        <v>119</v>
      </c>
      <c r="C5993" s="27">
        <v>41262.050000000003</v>
      </c>
      <c r="D5993" s="28">
        <v>45519</v>
      </c>
      <c r="E59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94" spans="1:5" ht="17.5" x14ac:dyDescent="0.35">
      <c r="A5994" s="25" t="s">
        <v>307</v>
      </c>
      <c r="B5994" s="26" t="s">
        <v>121</v>
      </c>
      <c r="C5994" s="27">
        <v>27235.71</v>
      </c>
      <c r="D5994" s="28">
        <v>45519</v>
      </c>
      <c r="E59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95" spans="1:5" ht="17.5" x14ac:dyDescent="0.35">
      <c r="A5995" s="25" t="s">
        <v>307</v>
      </c>
      <c r="B5995" s="26" t="s">
        <v>123</v>
      </c>
      <c r="C5995" s="27">
        <v>27235.71</v>
      </c>
      <c r="D5995" s="28">
        <v>45762</v>
      </c>
      <c r="E59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96" spans="1:5" ht="17.5" x14ac:dyDescent="0.35">
      <c r="A5996" s="25" t="s">
        <v>307</v>
      </c>
      <c r="B5996" s="26" t="s">
        <v>125</v>
      </c>
      <c r="C5996" s="27">
        <v>27235.71</v>
      </c>
      <c r="D5996" s="28">
        <v>46142</v>
      </c>
      <c r="E59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97" spans="1:5" ht="17.5" x14ac:dyDescent="0.35">
      <c r="A5997" s="25" t="s">
        <v>307</v>
      </c>
      <c r="B5997" s="26" t="s">
        <v>127</v>
      </c>
      <c r="C5997" s="27">
        <v>258999.81</v>
      </c>
      <c r="D5997" s="28">
        <v>45519</v>
      </c>
      <c r="E59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5998" spans="1:5" ht="17.5" x14ac:dyDescent="0.35">
      <c r="A5998" s="25" t="s">
        <v>307</v>
      </c>
      <c r="B5998" s="26" t="s">
        <v>129</v>
      </c>
      <c r="C5998" s="27">
        <v>3481.18</v>
      </c>
      <c r="D5998" s="28">
        <v>45961</v>
      </c>
      <c r="E59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5999" spans="1:5" ht="17.5" x14ac:dyDescent="0.35">
      <c r="A5999" s="25" t="s">
        <v>308</v>
      </c>
      <c r="B5999" s="26" t="s">
        <v>76</v>
      </c>
      <c r="C5999" s="27">
        <v>961945.67</v>
      </c>
      <c r="D5999" s="28">
        <v>45519</v>
      </c>
      <c r="E59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00" spans="1:5" ht="17.5" x14ac:dyDescent="0.35">
      <c r="A6000" s="25" t="s">
        <v>308</v>
      </c>
      <c r="B6000" s="26" t="s">
        <v>77</v>
      </c>
      <c r="C6000" s="27">
        <v>244490.02</v>
      </c>
      <c r="D6000" s="28">
        <v>45519</v>
      </c>
      <c r="E60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01" spans="1:5" ht="17.5" x14ac:dyDescent="0.35">
      <c r="A6001" s="25" t="s">
        <v>308</v>
      </c>
      <c r="B6001" s="26" t="s">
        <v>78</v>
      </c>
      <c r="C6001" s="27">
        <v>930235.46</v>
      </c>
      <c r="D6001" s="28">
        <v>45519</v>
      </c>
      <c r="E60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02" spans="1:5" ht="17.5" x14ac:dyDescent="0.35">
      <c r="A6002" s="25" t="s">
        <v>308</v>
      </c>
      <c r="B6002" s="26" t="s">
        <v>79</v>
      </c>
      <c r="C6002" s="27">
        <v>236430.49</v>
      </c>
      <c r="D6002" s="28">
        <v>45519</v>
      </c>
      <c r="E60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03" spans="1:5" ht="17.5" x14ac:dyDescent="0.35">
      <c r="A6003" s="25" t="s">
        <v>308</v>
      </c>
      <c r="B6003" s="26" t="s">
        <v>80</v>
      </c>
      <c r="C6003" s="27">
        <v>909591.69</v>
      </c>
      <c r="D6003" s="28">
        <v>45877</v>
      </c>
      <c r="E60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04" spans="1:5" ht="17.5" x14ac:dyDescent="0.35">
      <c r="A6004" s="25" t="s">
        <v>308</v>
      </c>
      <c r="B6004" s="26" t="s">
        <v>81</v>
      </c>
      <c r="C6004" s="27">
        <v>236430.49</v>
      </c>
      <c r="D6004" s="28">
        <v>45877</v>
      </c>
      <c r="E60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05" spans="1:5" ht="17.5" x14ac:dyDescent="0.35">
      <c r="A6005" s="25" t="s">
        <v>308</v>
      </c>
      <c r="B6005" s="26" t="s">
        <v>82</v>
      </c>
      <c r="C6005" s="27">
        <v>1099518.96</v>
      </c>
      <c r="D6005" s="28">
        <v>45519</v>
      </c>
      <c r="E60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06" spans="1:5" ht="17.5" x14ac:dyDescent="0.35">
      <c r="A6006" s="25" t="s">
        <v>308</v>
      </c>
      <c r="B6006" s="26" t="s">
        <v>83</v>
      </c>
      <c r="C6006" s="27">
        <v>269109.61</v>
      </c>
      <c r="D6006" s="28">
        <v>45519</v>
      </c>
      <c r="E60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07" spans="1:5" ht="17.5" x14ac:dyDescent="0.35">
      <c r="A6007" s="25" t="s">
        <v>308</v>
      </c>
      <c r="B6007" s="26" t="s">
        <v>84</v>
      </c>
      <c r="C6007" s="27">
        <v>861958.54</v>
      </c>
      <c r="D6007" s="28">
        <v>45519</v>
      </c>
      <c r="E60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08" spans="1:5" ht="17.5" x14ac:dyDescent="0.35">
      <c r="A6008" s="25" t="s">
        <v>308</v>
      </c>
      <c r="B6008" s="26" t="s">
        <v>85</v>
      </c>
      <c r="C6008" s="27">
        <v>210966.19</v>
      </c>
      <c r="D6008" s="28">
        <v>45519</v>
      </c>
      <c r="E60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09" spans="1:5" ht="17.5" x14ac:dyDescent="0.35">
      <c r="A6009" s="25" t="s">
        <v>308</v>
      </c>
      <c r="B6009" s="26" t="s">
        <v>86</v>
      </c>
      <c r="C6009" s="27">
        <v>1684324.45</v>
      </c>
      <c r="D6009" s="28">
        <v>45877</v>
      </c>
      <c r="E60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10" spans="1:5" ht="17.5" x14ac:dyDescent="0.35">
      <c r="A6010" s="25" t="s">
        <v>308</v>
      </c>
      <c r="B6010" s="26" t="s">
        <v>87</v>
      </c>
      <c r="C6010" s="27">
        <v>421598.1</v>
      </c>
      <c r="D6010" s="28">
        <v>45877</v>
      </c>
      <c r="E60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11" spans="1:5" ht="17.5" x14ac:dyDescent="0.35">
      <c r="A6011" s="25" t="s">
        <v>308</v>
      </c>
      <c r="B6011" s="26" t="s">
        <v>70</v>
      </c>
      <c r="C6011" s="27">
        <v>2734472.98</v>
      </c>
      <c r="D6011" s="28">
        <v>44880</v>
      </c>
      <c r="E60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012" spans="1:5" ht="17.5" x14ac:dyDescent="0.35">
      <c r="A6012" s="25" t="s">
        <v>308</v>
      </c>
      <c r="B6012" s="26" t="s">
        <v>88</v>
      </c>
      <c r="C6012" s="27">
        <v>629773.64</v>
      </c>
      <c r="D6012" s="28">
        <v>44880</v>
      </c>
      <c r="E60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013" spans="1:5" ht="17.5" x14ac:dyDescent="0.35">
      <c r="A6013" s="25" t="s">
        <v>308</v>
      </c>
      <c r="B6013" s="26" t="s">
        <v>267</v>
      </c>
      <c r="C6013" s="27">
        <v>7717.44</v>
      </c>
      <c r="D6013" s="28">
        <v>44972</v>
      </c>
      <c r="E60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014" spans="1:5" ht="17.5" x14ac:dyDescent="0.35">
      <c r="A6014" s="25" t="s">
        <v>308</v>
      </c>
      <c r="B6014" s="26" t="s">
        <v>71</v>
      </c>
      <c r="C6014" s="27">
        <v>2873797.8</v>
      </c>
      <c r="D6014" s="28">
        <v>44925</v>
      </c>
      <c r="E60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015" spans="1:5" ht="17.5" x14ac:dyDescent="0.35">
      <c r="A6015" s="25" t="s">
        <v>308</v>
      </c>
      <c r="B6015" s="26" t="s">
        <v>89</v>
      </c>
      <c r="C6015" s="27">
        <v>661861.39</v>
      </c>
      <c r="D6015" s="28">
        <v>44925</v>
      </c>
      <c r="E60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016" spans="1:5" ht="17.5" x14ac:dyDescent="0.35">
      <c r="A6016" s="25" t="s">
        <v>308</v>
      </c>
      <c r="B6016" s="26" t="s">
        <v>213</v>
      </c>
      <c r="C6016" s="27">
        <v>8110.65</v>
      </c>
      <c r="D6016" s="28">
        <v>44972</v>
      </c>
      <c r="E60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017" spans="1:5" ht="17.5" x14ac:dyDescent="0.35">
      <c r="A6017" s="25" t="s">
        <v>308</v>
      </c>
      <c r="B6017" s="26" t="s">
        <v>72</v>
      </c>
      <c r="C6017" s="27">
        <v>2355625.7799999998</v>
      </c>
      <c r="D6017" s="28">
        <v>45140</v>
      </c>
      <c r="E60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018" spans="1:5" ht="17.5" x14ac:dyDescent="0.35">
      <c r="A6018" s="25" t="s">
        <v>308</v>
      </c>
      <c r="B6018" s="26" t="s">
        <v>90</v>
      </c>
      <c r="C6018" s="27">
        <v>557734.81000000006</v>
      </c>
      <c r="D6018" s="28">
        <v>45140</v>
      </c>
      <c r="E60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019" spans="1:5" ht="17.5" x14ac:dyDescent="0.35">
      <c r="A6019" s="25" t="s">
        <v>308</v>
      </c>
      <c r="B6019" s="26" t="s">
        <v>73</v>
      </c>
      <c r="C6019" s="27">
        <v>2882263.12</v>
      </c>
      <c r="D6019" s="28">
        <v>45504</v>
      </c>
      <c r="E60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20" spans="1:5" ht="17.5" x14ac:dyDescent="0.35">
      <c r="A6020" s="25" t="s">
        <v>308</v>
      </c>
      <c r="B6020" s="26" t="s">
        <v>91</v>
      </c>
      <c r="C6020" s="27">
        <v>244399.37</v>
      </c>
      <c r="D6020" s="28">
        <v>45504</v>
      </c>
      <c r="E60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21" spans="1:5" ht="17.5" x14ac:dyDescent="0.35">
      <c r="A6021" s="25" t="s">
        <v>308</v>
      </c>
      <c r="B6021" s="26" t="s">
        <v>92</v>
      </c>
      <c r="C6021" s="27">
        <v>507180.28</v>
      </c>
      <c r="D6021" s="28">
        <v>45504</v>
      </c>
      <c r="E60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22" spans="1:5" ht="17.5" x14ac:dyDescent="0.35">
      <c r="A6022" s="25" t="s">
        <v>308</v>
      </c>
      <c r="B6022" s="26" t="s">
        <v>93</v>
      </c>
      <c r="C6022" s="27">
        <v>2818299.98</v>
      </c>
      <c r="D6022" s="28">
        <v>45877</v>
      </c>
      <c r="E60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23" spans="1:5" ht="17.5" x14ac:dyDescent="0.35">
      <c r="A6023" s="25" t="s">
        <v>308</v>
      </c>
      <c r="B6023" s="26" t="s">
        <v>94</v>
      </c>
      <c r="C6023" s="27">
        <v>705440.05</v>
      </c>
      <c r="D6023" s="28">
        <v>45877</v>
      </c>
      <c r="E60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24" spans="1:5" ht="17.5" x14ac:dyDescent="0.35">
      <c r="A6024" s="25" t="s">
        <v>308</v>
      </c>
      <c r="B6024" s="26" t="s">
        <v>74</v>
      </c>
      <c r="C6024" s="27">
        <v>1280159.49</v>
      </c>
      <c r="D6024" s="28">
        <v>45412</v>
      </c>
      <c r="E60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025" spans="1:5" ht="17.5" x14ac:dyDescent="0.35">
      <c r="A6025" s="25" t="s">
        <v>308</v>
      </c>
      <c r="B6025" s="26" t="s">
        <v>95</v>
      </c>
      <c r="C6025" s="27">
        <v>313321.76</v>
      </c>
      <c r="D6025" s="28">
        <v>45412</v>
      </c>
      <c r="E60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026" spans="1:5" ht="17.5" x14ac:dyDescent="0.35">
      <c r="A6026" s="25" t="s">
        <v>308</v>
      </c>
      <c r="B6026" s="26" t="s">
        <v>96</v>
      </c>
      <c r="C6026" s="27">
        <v>1043177.92</v>
      </c>
      <c r="D6026" s="28">
        <v>44985</v>
      </c>
      <c r="E60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027" spans="1:5" ht="17.5" x14ac:dyDescent="0.35">
      <c r="A6027" s="25" t="s">
        <v>308</v>
      </c>
      <c r="B6027" s="26" t="s">
        <v>97</v>
      </c>
      <c r="C6027" s="27">
        <v>224203.46</v>
      </c>
      <c r="D6027" s="28">
        <v>44985</v>
      </c>
      <c r="E60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028" spans="1:5" ht="17.5" x14ac:dyDescent="0.35">
      <c r="A6028" s="25" t="s">
        <v>308</v>
      </c>
      <c r="B6028" s="26" t="s">
        <v>98</v>
      </c>
      <c r="C6028" s="27">
        <v>2433755.19</v>
      </c>
      <c r="D6028" s="28">
        <v>44985</v>
      </c>
      <c r="E60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029" spans="1:5" ht="17.5" x14ac:dyDescent="0.35">
      <c r="A6029" s="25" t="s">
        <v>308</v>
      </c>
      <c r="B6029" s="26" t="s">
        <v>99</v>
      </c>
      <c r="C6029" s="27">
        <v>523071.21</v>
      </c>
      <c r="D6029" s="28">
        <v>44985</v>
      </c>
      <c r="E60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030" spans="1:5" ht="17.5" x14ac:dyDescent="0.35">
      <c r="A6030" s="25" t="s">
        <v>308</v>
      </c>
      <c r="B6030" s="26" t="s">
        <v>100</v>
      </c>
      <c r="C6030" s="27">
        <v>1694619.12</v>
      </c>
      <c r="D6030" s="28">
        <v>45127</v>
      </c>
      <c r="E60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031" spans="1:5" ht="17.5" x14ac:dyDescent="0.35">
      <c r="A6031" s="25" t="s">
        <v>308</v>
      </c>
      <c r="B6031" s="26" t="s">
        <v>101</v>
      </c>
      <c r="C6031" s="27">
        <v>393535.28</v>
      </c>
      <c r="D6031" s="28">
        <v>45127</v>
      </c>
      <c r="E60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032" spans="1:5" ht="17.5" x14ac:dyDescent="0.35">
      <c r="A6032" s="25" t="s">
        <v>308</v>
      </c>
      <c r="B6032" s="26" t="s">
        <v>102</v>
      </c>
      <c r="C6032" s="27">
        <v>2523888.04</v>
      </c>
      <c r="D6032" s="28">
        <v>45488</v>
      </c>
      <c r="E60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33" spans="1:5" ht="17.5" x14ac:dyDescent="0.35">
      <c r="A6033" s="25" t="s">
        <v>308</v>
      </c>
      <c r="B6033" s="26" t="s">
        <v>103</v>
      </c>
      <c r="C6033" s="27">
        <v>616618.68000000005</v>
      </c>
      <c r="D6033" s="28">
        <v>45488</v>
      </c>
      <c r="E60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34" spans="1:5" ht="17.5" x14ac:dyDescent="0.35">
      <c r="A6034" s="25" t="s">
        <v>308</v>
      </c>
      <c r="B6034" s="26" t="s">
        <v>104</v>
      </c>
      <c r="C6034" s="27">
        <v>2756967.67</v>
      </c>
      <c r="D6034" s="28">
        <v>45853</v>
      </c>
      <c r="E60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35" spans="1:5" ht="17.5" x14ac:dyDescent="0.35">
      <c r="A6035" s="25" t="s">
        <v>308</v>
      </c>
      <c r="B6035" s="26" t="s">
        <v>105</v>
      </c>
      <c r="C6035" s="27">
        <v>682268.45</v>
      </c>
      <c r="D6035" s="28">
        <v>45853</v>
      </c>
      <c r="E60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36" spans="1:5" ht="17.5" x14ac:dyDescent="0.35">
      <c r="A6036" s="25" t="s">
        <v>308</v>
      </c>
      <c r="B6036" s="26" t="s">
        <v>106</v>
      </c>
      <c r="C6036" s="27">
        <v>358952.16</v>
      </c>
      <c r="D6036" s="28">
        <v>45853</v>
      </c>
      <c r="E60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37" spans="1:5" ht="17.5" x14ac:dyDescent="0.35">
      <c r="A6037" s="25" t="s">
        <v>308</v>
      </c>
      <c r="B6037" s="26" t="s">
        <v>107</v>
      </c>
      <c r="C6037" s="27">
        <v>88991.84</v>
      </c>
      <c r="D6037" s="28">
        <v>45853</v>
      </c>
      <c r="E60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38" spans="1:5" ht="17.5" x14ac:dyDescent="0.35">
      <c r="A6038" s="25" t="s">
        <v>308</v>
      </c>
      <c r="B6038" s="26" t="s">
        <v>108</v>
      </c>
      <c r="C6038" s="27">
        <v>341473.05</v>
      </c>
      <c r="D6038" s="28">
        <v>45853</v>
      </c>
      <c r="E60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39" spans="1:5" ht="17.5" x14ac:dyDescent="0.35">
      <c r="A6039" s="25" t="s">
        <v>308</v>
      </c>
      <c r="B6039" s="26" t="s">
        <v>109</v>
      </c>
      <c r="C6039" s="27">
        <v>84658.4</v>
      </c>
      <c r="D6039" s="28">
        <v>45853</v>
      </c>
      <c r="E60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40" spans="1:5" ht="17.5" x14ac:dyDescent="0.35">
      <c r="A6040" s="25" t="s">
        <v>308</v>
      </c>
      <c r="B6040" s="26" t="s">
        <v>110</v>
      </c>
      <c r="C6040" s="27">
        <v>355530.84</v>
      </c>
      <c r="D6040" s="28">
        <v>46142</v>
      </c>
      <c r="E60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41" spans="1:5" ht="17.5" x14ac:dyDescent="0.35">
      <c r="A6041" s="25" t="s">
        <v>308</v>
      </c>
      <c r="B6041" s="26" t="s">
        <v>111</v>
      </c>
      <c r="C6041" s="27">
        <v>88991.84</v>
      </c>
      <c r="D6041" s="28">
        <v>46142</v>
      </c>
      <c r="E60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42" spans="1:5" ht="17.5" x14ac:dyDescent="0.35">
      <c r="A6042" s="25" t="s">
        <v>308</v>
      </c>
      <c r="B6042" s="26" t="s">
        <v>112</v>
      </c>
      <c r="C6042" s="27">
        <v>870127.93</v>
      </c>
      <c r="D6042" s="28">
        <v>45541</v>
      </c>
      <c r="E60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43" spans="1:5" ht="17.5" x14ac:dyDescent="0.35">
      <c r="A6043" s="25" t="s">
        <v>308</v>
      </c>
      <c r="B6043" s="26" t="s">
        <v>113</v>
      </c>
      <c r="C6043" s="27">
        <v>873787.09</v>
      </c>
      <c r="D6043" s="28">
        <v>45580</v>
      </c>
      <c r="E60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44" spans="1:5" ht="17.5" x14ac:dyDescent="0.35">
      <c r="A6044" s="25" t="s">
        <v>308</v>
      </c>
      <c r="B6044" s="26" t="s">
        <v>114</v>
      </c>
      <c r="C6044" s="27">
        <v>222083.47</v>
      </c>
      <c r="D6044" s="28">
        <v>45580</v>
      </c>
      <c r="E60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45" spans="1:5" ht="17.5" x14ac:dyDescent="0.35">
      <c r="A6045" s="25" t="s">
        <v>308</v>
      </c>
      <c r="B6045" s="26" t="s">
        <v>115</v>
      </c>
      <c r="C6045" s="27">
        <v>847156.55</v>
      </c>
      <c r="D6045" s="28">
        <v>45580</v>
      </c>
      <c r="E60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46" spans="1:5" ht="17.5" x14ac:dyDescent="0.35">
      <c r="A6046" s="25" t="s">
        <v>308</v>
      </c>
      <c r="B6046" s="26" t="s">
        <v>116</v>
      </c>
      <c r="C6046" s="27">
        <v>215314.99</v>
      </c>
      <c r="D6046" s="28">
        <v>45580</v>
      </c>
      <c r="E60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47" spans="1:5" ht="17.5" x14ac:dyDescent="0.35">
      <c r="A6047" s="25" t="s">
        <v>308</v>
      </c>
      <c r="B6047" s="26" t="s">
        <v>117</v>
      </c>
      <c r="C6047" s="27">
        <v>828356.47</v>
      </c>
      <c r="D6047" s="28">
        <v>45877</v>
      </c>
      <c r="E60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48" spans="1:5" ht="17.5" x14ac:dyDescent="0.35">
      <c r="A6048" s="25" t="s">
        <v>308</v>
      </c>
      <c r="B6048" s="26" t="s">
        <v>118</v>
      </c>
      <c r="C6048" s="27">
        <v>215314.99</v>
      </c>
      <c r="D6048" s="28">
        <v>45877</v>
      </c>
      <c r="E60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49" spans="1:5" ht="17.5" x14ac:dyDescent="0.35">
      <c r="A6049" s="25" t="s">
        <v>308</v>
      </c>
      <c r="B6049" s="26" t="s">
        <v>119</v>
      </c>
      <c r="C6049" s="27">
        <v>1289988.01</v>
      </c>
      <c r="D6049" s="28">
        <v>45519</v>
      </c>
      <c r="E60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50" spans="1:5" ht="17.5" x14ac:dyDescent="0.35">
      <c r="A6050" s="25" t="s">
        <v>308</v>
      </c>
      <c r="B6050" s="26" t="s">
        <v>120</v>
      </c>
      <c r="C6050" s="27">
        <v>315727.32</v>
      </c>
      <c r="D6050" s="28">
        <v>45519</v>
      </c>
      <c r="E60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51" spans="1:5" ht="17.5" x14ac:dyDescent="0.35">
      <c r="A6051" s="25" t="s">
        <v>308</v>
      </c>
      <c r="B6051" s="26" t="s">
        <v>121</v>
      </c>
      <c r="C6051" s="27">
        <v>851478.26</v>
      </c>
      <c r="D6051" s="28">
        <v>45519</v>
      </c>
      <c r="E60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52" spans="1:5" ht="17.5" x14ac:dyDescent="0.35">
      <c r="A6052" s="25" t="s">
        <v>308</v>
      </c>
      <c r="B6052" s="26" t="s">
        <v>122</v>
      </c>
      <c r="C6052" s="27">
        <v>208401.12</v>
      </c>
      <c r="D6052" s="28">
        <v>45519</v>
      </c>
      <c r="E60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53" spans="1:5" ht="17.5" x14ac:dyDescent="0.35">
      <c r="A6053" s="25" t="s">
        <v>308</v>
      </c>
      <c r="B6053" s="26" t="s">
        <v>123</v>
      </c>
      <c r="C6053" s="27">
        <v>840594.33</v>
      </c>
      <c r="D6053" s="28">
        <v>45762</v>
      </c>
      <c r="E60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54" spans="1:5" ht="17.5" x14ac:dyDescent="0.35">
      <c r="A6054" s="25" t="s">
        <v>308</v>
      </c>
      <c r="B6054" s="26" t="s">
        <v>124</v>
      </c>
      <c r="C6054" s="27">
        <v>208401.12</v>
      </c>
      <c r="D6054" s="28">
        <v>45762</v>
      </c>
      <c r="E60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55" spans="1:5" ht="17.5" x14ac:dyDescent="0.35">
      <c r="A6055" s="25" t="s">
        <v>308</v>
      </c>
      <c r="B6055" s="26" t="s">
        <v>125</v>
      </c>
      <c r="C6055" s="27">
        <v>832582.27</v>
      </c>
      <c r="D6055" s="28">
        <v>46142</v>
      </c>
      <c r="E60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56" spans="1:5" ht="17.5" x14ac:dyDescent="0.35">
      <c r="A6056" s="25" t="s">
        <v>308</v>
      </c>
      <c r="B6056" s="26" t="s">
        <v>126</v>
      </c>
      <c r="C6056" s="27">
        <v>208401.12</v>
      </c>
      <c r="D6056" s="28">
        <v>46142</v>
      </c>
      <c r="E60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57" spans="1:5" ht="17.5" x14ac:dyDescent="0.35">
      <c r="A6057" s="25" t="s">
        <v>308</v>
      </c>
      <c r="B6057" s="26" t="s">
        <v>127</v>
      </c>
      <c r="C6057" s="27">
        <v>8097189.4100000001</v>
      </c>
      <c r="D6057" s="28">
        <v>45519</v>
      </c>
      <c r="E60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58" spans="1:5" ht="17.5" x14ac:dyDescent="0.35">
      <c r="A6058" s="25" t="s">
        <v>308</v>
      </c>
      <c r="B6058" s="26" t="s">
        <v>128</v>
      </c>
      <c r="C6058" s="27">
        <v>1981804.38</v>
      </c>
      <c r="D6058" s="28">
        <v>45519</v>
      </c>
      <c r="E60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59" spans="1:5" ht="17.5" x14ac:dyDescent="0.35">
      <c r="A6059" s="25" t="s">
        <v>308</v>
      </c>
      <c r="B6059" s="26" t="s">
        <v>129</v>
      </c>
      <c r="C6059" s="27">
        <v>106417.97</v>
      </c>
      <c r="D6059" s="28">
        <v>45961</v>
      </c>
      <c r="E60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60" spans="1:5" ht="17.5" x14ac:dyDescent="0.35">
      <c r="A6060" s="25" t="s">
        <v>308</v>
      </c>
      <c r="B6060" s="26" t="s">
        <v>130</v>
      </c>
      <c r="C6060" s="27">
        <v>26637.16</v>
      </c>
      <c r="D6060" s="28">
        <v>45961</v>
      </c>
      <c r="E60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61" spans="1:5" ht="17.5" x14ac:dyDescent="0.35">
      <c r="A6061" s="25" t="s">
        <v>309</v>
      </c>
      <c r="B6061" s="26" t="s">
        <v>70</v>
      </c>
      <c r="C6061" s="27">
        <v>2380.0700000000002</v>
      </c>
      <c r="D6061" s="28">
        <v>44880</v>
      </c>
      <c r="E60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062" spans="1:5" ht="17.5" x14ac:dyDescent="0.35">
      <c r="A6062" s="25" t="s">
        <v>309</v>
      </c>
      <c r="B6062" s="26" t="s">
        <v>71</v>
      </c>
      <c r="C6062" s="27">
        <v>2501.34</v>
      </c>
      <c r="D6062" s="28">
        <v>44925</v>
      </c>
      <c r="E60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063" spans="1:5" ht="17.5" x14ac:dyDescent="0.35">
      <c r="A6063" s="25" t="s">
        <v>309</v>
      </c>
      <c r="B6063" s="26" t="s">
        <v>72</v>
      </c>
      <c r="C6063" s="27">
        <v>2107.8200000000002</v>
      </c>
      <c r="D6063" s="28">
        <v>45140</v>
      </c>
      <c r="E60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064" spans="1:5" ht="17.5" x14ac:dyDescent="0.35">
      <c r="A6064" s="25" t="s">
        <v>309</v>
      </c>
      <c r="B6064" s="26" t="s">
        <v>73</v>
      </c>
      <c r="C6064" s="27">
        <v>2666.03</v>
      </c>
      <c r="D6064" s="28">
        <v>45504</v>
      </c>
      <c r="E60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65" spans="1:5" ht="17.5" x14ac:dyDescent="0.35">
      <c r="A6065" s="25" t="s">
        <v>309</v>
      </c>
      <c r="B6065" s="26" t="s">
        <v>93</v>
      </c>
      <c r="C6065" s="27">
        <v>2666.03</v>
      </c>
      <c r="D6065" s="28">
        <v>45877</v>
      </c>
      <c r="E60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66" spans="1:5" ht="17.5" x14ac:dyDescent="0.35">
      <c r="A6066" s="25" t="s">
        <v>309</v>
      </c>
      <c r="B6066" s="26" t="s">
        <v>74</v>
      </c>
      <c r="C6066" s="27">
        <v>1184.1199999999999</v>
      </c>
      <c r="D6066" s="28">
        <v>45412</v>
      </c>
      <c r="E60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067" spans="1:5" ht="17.5" x14ac:dyDescent="0.35">
      <c r="A6067" s="25" t="s">
        <v>310</v>
      </c>
      <c r="B6067" s="26" t="s">
        <v>76</v>
      </c>
      <c r="C6067" s="27">
        <v>16157.6</v>
      </c>
      <c r="D6067" s="28">
        <v>45519</v>
      </c>
      <c r="E60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68" spans="1:5" ht="17.5" x14ac:dyDescent="0.35">
      <c r="A6068" s="25" t="s">
        <v>310</v>
      </c>
      <c r="B6068" s="26" t="s">
        <v>78</v>
      </c>
      <c r="C6068" s="27">
        <v>15624.97</v>
      </c>
      <c r="D6068" s="28">
        <v>45519</v>
      </c>
      <c r="E60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69" spans="1:5" ht="17.5" x14ac:dyDescent="0.35">
      <c r="A6069" s="25" t="s">
        <v>310</v>
      </c>
      <c r="B6069" s="26" t="s">
        <v>80</v>
      </c>
      <c r="C6069" s="27">
        <v>15624.97</v>
      </c>
      <c r="D6069" s="28">
        <v>45877</v>
      </c>
      <c r="E60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70" spans="1:5" ht="17.5" x14ac:dyDescent="0.35">
      <c r="A6070" s="25" t="s">
        <v>310</v>
      </c>
      <c r="B6070" s="26" t="s">
        <v>82</v>
      </c>
      <c r="C6070" s="27">
        <v>18468.38</v>
      </c>
      <c r="D6070" s="28">
        <v>45519</v>
      </c>
      <c r="E60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71" spans="1:5" ht="17.5" x14ac:dyDescent="0.35">
      <c r="A6071" s="25" t="s">
        <v>310</v>
      </c>
      <c r="B6071" s="26" t="s">
        <v>84</v>
      </c>
      <c r="C6071" s="27">
        <v>14478.13</v>
      </c>
      <c r="D6071" s="28">
        <v>45519</v>
      </c>
      <c r="E60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72" spans="1:5" ht="17.5" x14ac:dyDescent="0.35">
      <c r="A6072" s="25" t="s">
        <v>310</v>
      </c>
      <c r="B6072" s="26" t="s">
        <v>86</v>
      </c>
      <c r="C6072" s="27">
        <v>28933.33</v>
      </c>
      <c r="D6072" s="28">
        <v>45877</v>
      </c>
      <c r="E60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73" spans="1:5" ht="17.5" x14ac:dyDescent="0.35">
      <c r="A6073" s="25" t="s">
        <v>310</v>
      </c>
      <c r="B6073" s="26" t="s">
        <v>70</v>
      </c>
      <c r="C6073" s="27">
        <v>43219.94</v>
      </c>
      <c r="D6073" s="28">
        <v>44880</v>
      </c>
      <c r="E60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074" spans="1:5" ht="17.5" x14ac:dyDescent="0.35">
      <c r="A6074" s="25" t="s">
        <v>310</v>
      </c>
      <c r="B6074" s="26" t="s">
        <v>71</v>
      </c>
      <c r="C6074" s="27">
        <v>45422.05</v>
      </c>
      <c r="D6074" s="28">
        <v>44925</v>
      </c>
      <c r="E60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075" spans="1:5" ht="17.5" x14ac:dyDescent="0.35">
      <c r="A6075" s="25" t="s">
        <v>310</v>
      </c>
      <c r="B6075" s="26" t="s">
        <v>72</v>
      </c>
      <c r="C6075" s="27">
        <v>38276.080000000002</v>
      </c>
      <c r="D6075" s="28">
        <v>45140</v>
      </c>
      <c r="E60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076" spans="1:5" ht="17.5" x14ac:dyDescent="0.35">
      <c r="A6076" s="25" t="s">
        <v>310</v>
      </c>
      <c r="B6076" s="26" t="s">
        <v>73</v>
      </c>
      <c r="C6076" s="27">
        <v>48412.76</v>
      </c>
      <c r="D6076" s="28">
        <v>45504</v>
      </c>
      <c r="E60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77" spans="1:5" ht="17.5" x14ac:dyDescent="0.35">
      <c r="A6077" s="25" t="s">
        <v>310</v>
      </c>
      <c r="B6077" s="26" t="s">
        <v>93</v>
      </c>
      <c r="C6077" s="27">
        <v>48412.76</v>
      </c>
      <c r="D6077" s="28">
        <v>45877</v>
      </c>
      <c r="E60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78" spans="1:5" ht="17.5" x14ac:dyDescent="0.35">
      <c r="A6078" s="25" t="s">
        <v>310</v>
      </c>
      <c r="B6078" s="26" t="s">
        <v>74</v>
      </c>
      <c r="C6078" s="27">
        <v>21502.57</v>
      </c>
      <c r="D6078" s="28">
        <v>45412</v>
      </c>
      <c r="E60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079" spans="1:5" ht="17.5" x14ac:dyDescent="0.35">
      <c r="A6079" s="25" t="s">
        <v>310</v>
      </c>
      <c r="B6079" s="26" t="s">
        <v>100</v>
      </c>
      <c r="C6079" s="27">
        <v>27007.439999999999</v>
      </c>
      <c r="D6079" s="28">
        <v>45127</v>
      </c>
      <c r="E60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080" spans="1:5" ht="17.5" x14ac:dyDescent="0.35">
      <c r="A6080" s="25" t="s">
        <v>310</v>
      </c>
      <c r="B6080" s="26" t="s">
        <v>102</v>
      </c>
      <c r="C6080" s="27">
        <v>42317.15</v>
      </c>
      <c r="D6080" s="28">
        <v>45488</v>
      </c>
      <c r="E60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81" spans="1:5" ht="17.5" x14ac:dyDescent="0.35">
      <c r="A6081" s="25" t="s">
        <v>310</v>
      </c>
      <c r="B6081" s="26" t="s">
        <v>104</v>
      </c>
      <c r="C6081" s="27">
        <v>46822.54</v>
      </c>
      <c r="D6081" s="28">
        <v>45853</v>
      </c>
      <c r="E60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82" spans="1:5" ht="17.5" x14ac:dyDescent="0.35">
      <c r="A6082" s="25" t="s">
        <v>310</v>
      </c>
      <c r="B6082" s="26" t="s">
        <v>106</v>
      </c>
      <c r="C6082" s="27">
        <v>6107.31</v>
      </c>
      <c r="D6082" s="28">
        <v>45853</v>
      </c>
      <c r="E60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83" spans="1:5" ht="17.5" x14ac:dyDescent="0.35">
      <c r="A6083" s="25" t="s">
        <v>310</v>
      </c>
      <c r="B6083" s="26" t="s">
        <v>108</v>
      </c>
      <c r="C6083" s="27">
        <v>5809.91</v>
      </c>
      <c r="D6083" s="28">
        <v>45853</v>
      </c>
      <c r="E60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84" spans="1:5" ht="17.5" x14ac:dyDescent="0.35">
      <c r="A6084" s="25" t="s">
        <v>310</v>
      </c>
      <c r="B6084" s="26" t="s">
        <v>110</v>
      </c>
      <c r="C6084" s="27">
        <v>6107.31</v>
      </c>
      <c r="D6084" s="28">
        <v>46171</v>
      </c>
      <c r="E60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85" spans="1:5" ht="17.5" x14ac:dyDescent="0.35">
      <c r="A6085" s="25" t="s">
        <v>310</v>
      </c>
      <c r="B6085" s="26" t="s">
        <v>112</v>
      </c>
      <c r="C6085" s="27">
        <v>11664.06</v>
      </c>
      <c r="D6085" s="28">
        <v>45541</v>
      </c>
      <c r="E60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86" spans="1:5" ht="17.5" x14ac:dyDescent="0.35">
      <c r="A6086" s="25" t="s">
        <v>310</v>
      </c>
      <c r="B6086" s="26" t="s">
        <v>113</v>
      </c>
      <c r="C6086" s="27">
        <v>14676.82</v>
      </c>
      <c r="D6086" s="28">
        <v>45519</v>
      </c>
      <c r="E60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87" spans="1:5" ht="17.5" x14ac:dyDescent="0.35">
      <c r="A6087" s="25" t="s">
        <v>310</v>
      </c>
      <c r="B6087" s="26" t="s">
        <v>115</v>
      </c>
      <c r="C6087" s="27">
        <v>14229.51</v>
      </c>
      <c r="D6087" s="28">
        <v>45519</v>
      </c>
      <c r="E60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88" spans="1:5" ht="17.5" x14ac:dyDescent="0.35">
      <c r="A6088" s="25" t="s">
        <v>310</v>
      </c>
      <c r="B6088" s="26" t="s">
        <v>117</v>
      </c>
      <c r="C6088" s="27">
        <v>14229.51</v>
      </c>
      <c r="D6088" s="28">
        <v>45877</v>
      </c>
      <c r="E60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89" spans="1:5" ht="17.5" x14ac:dyDescent="0.35">
      <c r="A6089" s="25" t="s">
        <v>310</v>
      </c>
      <c r="B6089" s="26" t="s">
        <v>119</v>
      </c>
      <c r="C6089" s="27">
        <v>21667.65</v>
      </c>
      <c r="D6089" s="28">
        <v>45519</v>
      </c>
      <c r="E60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90" spans="1:5" ht="17.5" x14ac:dyDescent="0.35">
      <c r="A6090" s="25" t="s">
        <v>310</v>
      </c>
      <c r="B6090" s="26" t="s">
        <v>121</v>
      </c>
      <c r="C6090" s="27">
        <v>14302.1</v>
      </c>
      <c r="D6090" s="28">
        <v>45519</v>
      </c>
      <c r="E60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91" spans="1:5" ht="17.5" x14ac:dyDescent="0.35">
      <c r="A6091" s="25" t="s">
        <v>310</v>
      </c>
      <c r="B6091" s="26" t="s">
        <v>123</v>
      </c>
      <c r="C6091" s="27">
        <v>14302.1</v>
      </c>
      <c r="D6091" s="28">
        <v>45762</v>
      </c>
      <c r="E60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92" spans="1:5" ht="17.5" x14ac:dyDescent="0.35">
      <c r="A6092" s="25" t="s">
        <v>310</v>
      </c>
      <c r="B6092" s="26" t="s">
        <v>125</v>
      </c>
      <c r="C6092" s="27">
        <v>14302.1</v>
      </c>
      <c r="D6092" s="28">
        <v>46171</v>
      </c>
      <c r="E60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93" spans="1:5" ht="17.5" x14ac:dyDescent="0.35">
      <c r="A6093" s="25" t="s">
        <v>310</v>
      </c>
      <c r="B6093" s="26" t="s">
        <v>127</v>
      </c>
      <c r="C6093" s="27">
        <v>136006.76</v>
      </c>
      <c r="D6093" s="28">
        <v>45519</v>
      </c>
      <c r="E60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94" spans="1:5" ht="17.5" x14ac:dyDescent="0.35">
      <c r="A6094" s="25" t="s">
        <v>310</v>
      </c>
      <c r="B6094" s="26" t="s">
        <v>129</v>
      </c>
      <c r="C6094" s="27">
        <v>1828.05</v>
      </c>
      <c r="D6094" s="28">
        <v>45961</v>
      </c>
      <c r="E60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95" spans="1:5" ht="17.5" x14ac:dyDescent="0.35">
      <c r="A6095" s="25" t="s">
        <v>311</v>
      </c>
      <c r="B6095" s="26" t="s">
        <v>77</v>
      </c>
      <c r="C6095" s="27">
        <v>8716.75</v>
      </c>
      <c r="D6095" s="28">
        <v>45519</v>
      </c>
      <c r="E60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96" spans="1:5" ht="17.5" x14ac:dyDescent="0.35">
      <c r="A6096" s="25" t="s">
        <v>311</v>
      </c>
      <c r="B6096" s="26" t="s">
        <v>79</v>
      </c>
      <c r="C6096" s="27">
        <v>8429.4</v>
      </c>
      <c r="D6096" s="28">
        <v>45519</v>
      </c>
      <c r="E60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97" spans="1:5" ht="17.5" x14ac:dyDescent="0.35">
      <c r="A6097" s="25" t="s">
        <v>311</v>
      </c>
      <c r="B6097" s="26" t="s">
        <v>81</v>
      </c>
      <c r="C6097" s="27">
        <v>2520.14</v>
      </c>
      <c r="D6097" s="28">
        <v>45877</v>
      </c>
      <c r="E60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098" spans="1:5" ht="17.5" x14ac:dyDescent="0.35">
      <c r="A6098" s="25" t="s">
        <v>311</v>
      </c>
      <c r="B6098" s="26" t="s">
        <v>83</v>
      </c>
      <c r="C6098" s="27">
        <v>9594.51</v>
      </c>
      <c r="D6098" s="28">
        <v>45519</v>
      </c>
      <c r="E60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099" spans="1:5" ht="17.5" x14ac:dyDescent="0.35">
      <c r="A6099" s="25" t="s">
        <v>311</v>
      </c>
      <c r="B6099" s="26" t="s">
        <v>85</v>
      </c>
      <c r="C6099" s="27">
        <v>7521.53</v>
      </c>
      <c r="D6099" s="28">
        <v>45519</v>
      </c>
      <c r="E60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00" spans="1:5" ht="17.5" x14ac:dyDescent="0.35">
      <c r="A6100" s="25" t="s">
        <v>311</v>
      </c>
      <c r="B6100" s="26" t="s">
        <v>87</v>
      </c>
      <c r="C6100" s="27">
        <v>4175.4399999999996</v>
      </c>
      <c r="D6100" s="28">
        <v>45877</v>
      </c>
      <c r="E61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01" spans="1:5" ht="17.5" x14ac:dyDescent="0.35">
      <c r="A6101" s="25" t="s">
        <v>311</v>
      </c>
      <c r="B6101" s="26" t="s">
        <v>88</v>
      </c>
      <c r="C6101" s="27">
        <v>6237.17</v>
      </c>
      <c r="D6101" s="28">
        <v>45127</v>
      </c>
      <c r="E61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102" spans="1:5" ht="17.5" x14ac:dyDescent="0.35">
      <c r="A6102" s="25" t="s">
        <v>311</v>
      </c>
      <c r="B6102" s="26" t="s">
        <v>89</v>
      </c>
      <c r="C6102" s="27">
        <v>6554.96</v>
      </c>
      <c r="D6102" s="28">
        <v>45127</v>
      </c>
      <c r="E61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103" spans="1:5" ht="17.5" x14ac:dyDescent="0.35">
      <c r="A6103" s="25" t="s">
        <v>311</v>
      </c>
      <c r="B6103" s="26" t="s">
        <v>90</v>
      </c>
      <c r="C6103" s="27">
        <v>19884.8</v>
      </c>
      <c r="D6103" s="28">
        <v>45140</v>
      </c>
      <c r="E61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104" spans="1:5" ht="17.5" x14ac:dyDescent="0.35">
      <c r="A6104" s="25" t="s">
        <v>311</v>
      </c>
      <c r="B6104" s="26" t="s">
        <v>92</v>
      </c>
      <c r="C6104" s="27">
        <v>18082.39</v>
      </c>
      <c r="D6104" s="28">
        <v>45504</v>
      </c>
      <c r="E61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05" spans="1:5" ht="17.5" x14ac:dyDescent="0.35">
      <c r="A6105" s="25" t="s">
        <v>311</v>
      </c>
      <c r="B6105" s="26" t="s">
        <v>94</v>
      </c>
      <c r="C6105" s="27">
        <v>6986.56</v>
      </c>
      <c r="D6105" s="28">
        <v>45877</v>
      </c>
      <c r="E61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06" spans="1:5" ht="17.5" x14ac:dyDescent="0.35">
      <c r="A6106" s="25" t="s">
        <v>311</v>
      </c>
      <c r="B6106" s="26" t="s">
        <v>95</v>
      </c>
      <c r="C6106" s="27">
        <v>11170.79</v>
      </c>
      <c r="D6106" s="28">
        <v>45412</v>
      </c>
      <c r="E61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107" spans="1:5" ht="17.5" x14ac:dyDescent="0.35">
      <c r="A6107" s="25" t="s">
        <v>311</v>
      </c>
      <c r="B6107" s="26" t="s">
        <v>97</v>
      </c>
      <c r="C6107" s="27">
        <v>7993.48</v>
      </c>
      <c r="D6107" s="28">
        <v>45127</v>
      </c>
      <c r="E61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108" spans="1:5" ht="17.5" x14ac:dyDescent="0.35">
      <c r="A6108" s="25" t="s">
        <v>311</v>
      </c>
      <c r="B6108" s="26" t="s">
        <v>99</v>
      </c>
      <c r="C6108" s="27">
        <v>18648.939999999999</v>
      </c>
      <c r="D6108" s="28">
        <v>45127</v>
      </c>
      <c r="E61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109" spans="1:5" ht="17.5" x14ac:dyDescent="0.35">
      <c r="A6109" s="25" t="s">
        <v>311</v>
      </c>
      <c r="B6109" s="26" t="s">
        <v>101</v>
      </c>
      <c r="C6109" s="27">
        <v>14030.63</v>
      </c>
      <c r="D6109" s="28">
        <v>45127</v>
      </c>
      <c r="E61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110" spans="1:5" ht="17.5" x14ac:dyDescent="0.35">
      <c r="A6110" s="25" t="s">
        <v>311</v>
      </c>
      <c r="B6110" s="26" t="s">
        <v>103</v>
      </c>
      <c r="C6110" s="27">
        <v>21984.17</v>
      </c>
      <c r="D6110" s="28">
        <v>45488</v>
      </c>
      <c r="E61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11" spans="1:5" ht="17.5" x14ac:dyDescent="0.35">
      <c r="A6111" s="25" t="s">
        <v>311</v>
      </c>
      <c r="B6111" s="26" t="s">
        <v>105</v>
      </c>
      <c r="C6111" s="27">
        <v>6757.07</v>
      </c>
      <c r="D6111" s="28">
        <v>45853</v>
      </c>
      <c r="E61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12" spans="1:5" ht="17.5" x14ac:dyDescent="0.35">
      <c r="A6112" s="25" t="s">
        <v>311</v>
      </c>
      <c r="B6112" s="26" t="s">
        <v>107</v>
      </c>
      <c r="C6112" s="27">
        <v>881.36</v>
      </c>
      <c r="D6112" s="28">
        <v>45853</v>
      </c>
      <c r="E61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13" spans="1:5" ht="17.5" x14ac:dyDescent="0.35">
      <c r="A6113" s="25" t="s">
        <v>311</v>
      </c>
      <c r="B6113" s="26" t="s">
        <v>109</v>
      </c>
      <c r="C6113" s="27">
        <v>838.44</v>
      </c>
      <c r="D6113" s="28">
        <v>45853</v>
      </c>
      <c r="E61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14" spans="1:5" ht="17.5" x14ac:dyDescent="0.35">
      <c r="A6114" s="25" t="s">
        <v>311</v>
      </c>
      <c r="B6114" s="26" t="s">
        <v>111</v>
      </c>
      <c r="C6114" s="27">
        <v>881.36</v>
      </c>
      <c r="D6114" s="28">
        <v>46142</v>
      </c>
      <c r="E61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15" spans="1:5" ht="17.5" x14ac:dyDescent="0.35">
      <c r="A6115" s="25" t="s">
        <v>311</v>
      </c>
      <c r="B6115" s="26" t="s">
        <v>114</v>
      </c>
      <c r="C6115" s="27">
        <v>7917.89</v>
      </c>
      <c r="D6115" s="28">
        <v>45519</v>
      </c>
      <c r="E61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16" spans="1:5" ht="17.5" x14ac:dyDescent="0.35">
      <c r="A6116" s="25" t="s">
        <v>311</v>
      </c>
      <c r="B6116" s="26" t="s">
        <v>116</v>
      </c>
      <c r="C6116" s="27">
        <v>7676.58</v>
      </c>
      <c r="D6116" s="28">
        <v>45519</v>
      </c>
      <c r="E61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17" spans="1:5" ht="17.5" x14ac:dyDescent="0.35">
      <c r="A6117" s="25" t="s">
        <v>311</v>
      </c>
      <c r="B6117" s="26" t="s">
        <v>118</v>
      </c>
      <c r="C6117" s="27">
        <v>2295.0700000000002</v>
      </c>
      <c r="D6117" s="28">
        <v>45877</v>
      </c>
      <c r="E61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18" spans="1:5" ht="17.5" x14ac:dyDescent="0.35">
      <c r="A6118" s="25" t="s">
        <v>311</v>
      </c>
      <c r="B6118" s="26" t="s">
        <v>120</v>
      </c>
      <c r="C6118" s="27">
        <v>11256.56</v>
      </c>
      <c r="D6118" s="28">
        <v>45519</v>
      </c>
      <c r="E61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19" spans="1:5" ht="17.5" x14ac:dyDescent="0.35">
      <c r="A6119" s="25" t="s">
        <v>311</v>
      </c>
      <c r="B6119" s="26" t="s">
        <v>122</v>
      </c>
      <c r="C6119" s="27">
        <v>7430.08</v>
      </c>
      <c r="D6119" s="28">
        <v>45519</v>
      </c>
      <c r="E61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20" spans="1:5" ht="17.5" x14ac:dyDescent="0.35">
      <c r="A6120" s="25" t="s">
        <v>311</v>
      </c>
      <c r="B6120" s="26" t="s">
        <v>124</v>
      </c>
      <c r="C6120" s="27">
        <v>2063.9699999999998</v>
      </c>
      <c r="D6120" s="28">
        <v>45762</v>
      </c>
      <c r="E61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21" spans="1:5" ht="17.5" x14ac:dyDescent="0.35">
      <c r="A6121" s="25" t="s">
        <v>311</v>
      </c>
      <c r="B6121" s="26" t="s">
        <v>126</v>
      </c>
      <c r="C6121" s="27">
        <v>2063.9699999999998</v>
      </c>
      <c r="D6121" s="28">
        <v>46142</v>
      </c>
      <c r="E61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22" spans="1:5" ht="17.5" x14ac:dyDescent="0.35">
      <c r="A6122" s="25" t="s">
        <v>311</v>
      </c>
      <c r="B6122" s="26" t="s">
        <v>128</v>
      </c>
      <c r="C6122" s="27">
        <v>70656.84</v>
      </c>
      <c r="D6122" s="28">
        <v>45519</v>
      </c>
      <c r="E61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23" spans="1:5" ht="17.5" x14ac:dyDescent="0.35">
      <c r="A6123" s="25" t="s">
        <v>311</v>
      </c>
      <c r="B6123" s="26" t="s">
        <v>130</v>
      </c>
      <c r="C6123" s="27">
        <v>263.81</v>
      </c>
      <c r="D6123" s="28">
        <v>45961</v>
      </c>
      <c r="E61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24" spans="1:5" ht="17.5" x14ac:dyDescent="0.35">
      <c r="A6124" s="25" t="s">
        <v>312</v>
      </c>
      <c r="B6124" s="26" t="s">
        <v>76</v>
      </c>
      <c r="C6124" s="27">
        <v>3264.17</v>
      </c>
      <c r="D6124" s="28">
        <v>45519</v>
      </c>
      <c r="E61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25" spans="1:5" ht="17.5" x14ac:dyDescent="0.35">
      <c r="A6125" s="25" t="s">
        <v>312</v>
      </c>
      <c r="B6125" s="26" t="s">
        <v>78</v>
      </c>
      <c r="C6125" s="27">
        <v>3156.57</v>
      </c>
      <c r="D6125" s="28">
        <v>45519</v>
      </c>
      <c r="E61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26" spans="1:5" ht="17.5" x14ac:dyDescent="0.35">
      <c r="A6126" s="25" t="s">
        <v>312</v>
      </c>
      <c r="B6126" s="26" t="s">
        <v>80</v>
      </c>
      <c r="C6126" s="27">
        <v>3156.57</v>
      </c>
      <c r="D6126" s="28">
        <v>45877</v>
      </c>
      <c r="E61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27" spans="1:5" ht="17.5" x14ac:dyDescent="0.35">
      <c r="A6127" s="25" t="s">
        <v>312</v>
      </c>
      <c r="B6127" s="26" t="s">
        <v>82</v>
      </c>
      <c r="C6127" s="27">
        <v>3730.99</v>
      </c>
      <c r="D6127" s="28">
        <v>45519</v>
      </c>
      <c r="E61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28" spans="1:5" ht="17.5" x14ac:dyDescent="0.35">
      <c r="A6128" s="25" t="s">
        <v>312</v>
      </c>
      <c r="B6128" s="26" t="s">
        <v>84</v>
      </c>
      <c r="C6128" s="27">
        <v>2924.88</v>
      </c>
      <c r="D6128" s="28">
        <v>45519</v>
      </c>
      <c r="E61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29" spans="1:5" ht="17.5" x14ac:dyDescent="0.35">
      <c r="A6129" s="25" t="s">
        <v>312</v>
      </c>
      <c r="B6129" s="26" t="s">
        <v>86</v>
      </c>
      <c r="C6129" s="27">
        <v>5845.13</v>
      </c>
      <c r="D6129" s="28">
        <v>45877</v>
      </c>
      <c r="E61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30" spans="1:5" ht="17.5" x14ac:dyDescent="0.35">
      <c r="A6130" s="25" t="s">
        <v>312</v>
      </c>
      <c r="B6130" s="26" t="s">
        <v>70</v>
      </c>
      <c r="C6130" s="27">
        <v>8731.32</v>
      </c>
      <c r="D6130" s="28">
        <v>44880</v>
      </c>
      <c r="E61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131" spans="1:5" ht="17.5" x14ac:dyDescent="0.35">
      <c r="A6131" s="25" t="s">
        <v>312</v>
      </c>
      <c r="B6131" s="26" t="s">
        <v>71</v>
      </c>
      <c r="C6131" s="27">
        <v>9176.19</v>
      </c>
      <c r="D6131" s="28">
        <v>44925</v>
      </c>
      <c r="E61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132" spans="1:5" ht="17.5" x14ac:dyDescent="0.35">
      <c r="A6132" s="25" t="s">
        <v>312</v>
      </c>
      <c r="B6132" s="26" t="s">
        <v>72</v>
      </c>
      <c r="C6132" s="27">
        <v>7732.56</v>
      </c>
      <c r="D6132" s="28">
        <v>45139</v>
      </c>
      <c r="E61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133" spans="1:5" ht="17.5" x14ac:dyDescent="0.35">
      <c r="A6133" s="25" t="s">
        <v>312</v>
      </c>
      <c r="B6133" s="26" t="s">
        <v>73</v>
      </c>
      <c r="C6133" s="27">
        <v>9780.3700000000008</v>
      </c>
      <c r="D6133" s="28">
        <v>45504</v>
      </c>
      <c r="E61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34" spans="1:5" ht="17.5" x14ac:dyDescent="0.35">
      <c r="A6134" s="25" t="s">
        <v>312</v>
      </c>
      <c r="B6134" s="26" t="s">
        <v>93</v>
      </c>
      <c r="C6134" s="27">
        <v>9780.3700000000008</v>
      </c>
      <c r="D6134" s="28">
        <v>45877</v>
      </c>
      <c r="E61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35" spans="1:5" ht="17.5" x14ac:dyDescent="0.35">
      <c r="A6135" s="25" t="s">
        <v>312</v>
      </c>
      <c r="B6135" s="26" t="s">
        <v>74</v>
      </c>
      <c r="C6135" s="27">
        <v>4343.96</v>
      </c>
      <c r="D6135" s="28">
        <v>45412</v>
      </c>
      <c r="E61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136" spans="1:5" ht="17.5" x14ac:dyDescent="0.35">
      <c r="A6136" s="25" t="s">
        <v>312</v>
      </c>
      <c r="B6136" s="26" t="s">
        <v>100</v>
      </c>
      <c r="C6136" s="27">
        <v>5456.06</v>
      </c>
      <c r="D6136" s="28">
        <v>45139</v>
      </c>
      <c r="E61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137" spans="1:5" ht="17.5" x14ac:dyDescent="0.35">
      <c r="A6137" s="25" t="s">
        <v>312</v>
      </c>
      <c r="B6137" s="26" t="s">
        <v>102</v>
      </c>
      <c r="C6137" s="27">
        <v>8548.94</v>
      </c>
      <c r="D6137" s="28">
        <v>45488</v>
      </c>
      <c r="E61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38" spans="1:5" ht="17.5" x14ac:dyDescent="0.35">
      <c r="A6138" s="25" t="s">
        <v>312</v>
      </c>
      <c r="B6138" s="26" t="s">
        <v>104</v>
      </c>
      <c r="C6138" s="27">
        <v>9459.1200000000008</v>
      </c>
      <c r="D6138" s="28">
        <v>45853</v>
      </c>
      <c r="E61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39" spans="1:5" ht="17.5" x14ac:dyDescent="0.35">
      <c r="A6139" s="25" t="s">
        <v>312</v>
      </c>
      <c r="B6139" s="26" t="s">
        <v>106</v>
      </c>
      <c r="C6139" s="27">
        <v>1233.8</v>
      </c>
      <c r="D6139" s="28">
        <v>45853</v>
      </c>
      <c r="E61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40" spans="1:5" ht="17.5" x14ac:dyDescent="0.35">
      <c r="A6140" s="25" t="s">
        <v>312</v>
      </c>
      <c r="B6140" s="26" t="s">
        <v>108</v>
      </c>
      <c r="C6140" s="27">
        <v>1173.72</v>
      </c>
      <c r="D6140" s="28">
        <v>45853</v>
      </c>
      <c r="E61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41" spans="1:5" ht="17.5" x14ac:dyDescent="0.35">
      <c r="A6141" s="25" t="s">
        <v>312</v>
      </c>
      <c r="B6141" s="26" t="s">
        <v>110</v>
      </c>
      <c r="C6141" s="27">
        <v>1233.8</v>
      </c>
      <c r="D6141" s="28">
        <v>46142</v>
      </c>
      <c r="E61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42" spans="1:5" ht="17.5" x14ac:dyDescent="0.35">
      <c r="A6142" s="25" t="s">
        <v>312</v>
      </c>
      <c r="B6142" s="26" t="s">
        <v>112</v>
      </c>
      <c r="C6142" s="27">
        <v>2356.38</v>
      </c>
      <c r="D6142" s="28">
        <v>45546</v>
      </c>
      <c r="E61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43" spans="1:5" ht="17.5" x14ac:dyDescent="0.35">
      <c r="A6143" s="25" t="s">
        <v>312</v>
      </c>
      <c r="B6143" s="26" t="s">
        <v>113</v>
      </c>
      <c r="C6143" s="27">
        <v>2965.02</v>
      </c>
      <c r="D6143" s="28">
        <v>45519</v>
      </c>
      <c r="E61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44" spans="1:5" ht="17.5" x14ac:dyDescent="0.35">
      <c r="A6144" s="25" t="s">
        <v>312</v>
      </c>
      <c r="B6144" s="26" t="s">
        <v>115</v>
      </c>
      <c r="C6144" s="27">
        <v>2874.65</v>
      </c>
      <c r="D6144" s="28">
        <v>45519</v>
      </c>
      <c r="E61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45" spans="1:5" ht="17.5" x14ac:dyDescent="0.35">
      <c r="A6145" s="25" t="s">
        <v>312</v>
      </c>
      <c r="B6145" s="26" t="s">
        <v>117</v>
      </c>
      <c r="C6145" s="27">
        <v>2874.65</v>
      </c>
      <c r="D6145" s="28">
        <v>45877</v>
      </c>
      <c r="E61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46" spans="1:5" ht="17.5" x14ac:dyDescent="0.35">
      <c r="A6146" s="25" t="s">
        <v>312</v>
      </c>
      <c r="B6146" s="26" t="s">
        <v>119</v>
      </c>
      <c r="C6146" s="27">
        <v>4377.3100000000004</v>
      </c>
      <c r="D6146" s="28">
        <v>45519</v>
      </c>
      <c r="E61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47" spans="1:5" ht="17.5" x14ac:dyDescent="0.35">
      <c r="A6147" s="25" t="s">
        <v>312</v>
      </c>
      <c r="B6147" s="26" t="s">
        <v>121</v>
      </c>
      <c r="C6147" s="27">
        <v>2889.32</v>
      </c>
      <c r="D6147" s="28">
        <v>45519</v>
      </c>
      <c r="E61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48" spans="1:5" ht="17.5" x14ac:dyDescent="0.35">
      <c r="A6148" s="25" t="s">
        <v>312</v>
      </c>
      <c r="B6148" s="26" t="s">
        <v>123</v>
      </c>
      <c r="C6148" s="27">
        <v>2889.32</v>
      </c>
      <c r="D6148" s="28">
        <v>45762</v>
      </c>
      <c r="E61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49" spans="1:5" ht="17.5" x14ac:dyDescent="0.35">
      <c r="A6149" s="25" t="s">
        <v>312</v>
      </c>
      <c r="B6149" s="26" t="s">
        <v>125</v>
      </c>
      <c r="C6149" s="27">
        <v>2889.32</v>
      </c>
      <c r="D6149" s="28">
        <v>46142</v>
      </c>
      <c r="E61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50" spans="1:5" ht="17.5" x14ac:dyDescent="0.35">
      <c r="A6150" s="25" t="s">
        <v>312</v>
      </c>
      <c r="B6150" s="26" t="s">
        <v>127</v>
      </c>
      <c r="C6150" s="27">
        <v>27476.17</v>
      </c>
      <c r="D6150" s="28">
        <v>45519</v>
      </c>
      <c r="E61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51" spans="1:5" ht="17.5" x14ac:dyDescent="0.35">
      <c r="A6151" s="25" t="s">
        <v>312</v>
      </c>
      <c r="B6151" s="26" t="s">
        <v>129</v>
      </c>
      <c r="C6151" s="27">
        <v>369.3</v>
      </c>
      <c r="D6151" s="28">
        <v>45961</v>
      </c>
      <c r="E61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52" spans="1:5" ht="17.5" x14ac:dyDescent="0.35">
      <c r="A6152" s="25" t="s">
        <v>313</v>
      </c>
      <c r="B6152" s="26" t="s">
        <v>76</v>
      </c>
      <c r="C6152" s="27">
        <v>17053.939999999999</v>
      </c>
      <c r="D6152" s="28">
        <v>45519</v>
      </c>
      <c r="E61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53" spans="1:5" ht="17.5" x14ac:dyDescent="0.35">
      <c r="A6153" s="25" t="s">
        <v>313</v>
      </c>
      <c r="B6153" s="26" t="s">
        <v>78</v>
      </c>
      <c r="C6153" s="27">
        <v>16491.77</v>
      </c>
      <c r="D6153" s="28">
        <v>45519</v>
      </c>
      <c r="E61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54" spans="1:5" ht="17.5" x14ac:dyDescent="0.35">
      <c r="A6154" s="25" t="s">
        <v>313</v>
      </c>
      <c r="B6154" s="26" t="s">
        <v>80</v>
      </c>
      <c r="C6154" s="27">
        <v>16491.77</v>
      </c>
      <c r="D6154" s="28">
        <v>45877</v>
      </c>
      <c r="E61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55" spans="1:5" ht="17.5" x14ac:dyDescent="0.35">
      <c r="A6155" s="25" t="s">
        <v>313</v>
      </c>
      <c r="B6155" s="26" t="s">
        <v>82</v>
      </c>
      <c r="C6155" s="27">
        <v>19492.93</v>
      </c>
      <c r="D6155" s="28">
        <v>45519</v>
      </c>
      <c r="E61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56" spans="1:5" ht="17.5" x14ac:dyDescent="0.35">
      <c r="A6156" s="25" t="s">
        <v>313</v>
      </c>
      <c r="B6156" s="26" t="s">
        <v>84</v>
      </c>
      <c r="C6156" s="27">
        <v>15281.31</v>
      </c>
      <c r="D6156" s="28">
        <v>45519</v>
      </c>
      <c r="E61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57" spans="1:5" ht="17.5" x14ac:dyDescent="0.35">
      <c r="A6157" s="25" t="s">
        <v>313</v>
      </c>
      <c r="B6157" s="26" t="s">
        <v>86</v>
      </c>
      <c r="C6157" s="27">
        <v>30538.41</v>
      </c>
      <c r="D6157" s="28">
        <v>45877</v>
      </c>
      <c r="E61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58" spans="1:5" ht="17.5" x14ac:dyDescent="0.35">
      <c r="A6158" s="25" t="s">
        <v>313</v>
      </c>
      <c r="B6158" s="26" t="s">
        <v>70</v>
      </c>
      <c r="C6158" s="27">
        <v>45617.59</v>
      </c>
      <c r="D6158" s="28">
        <v>44880</v>
      </c>
      <c r="E61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159" spans="1:5" ht="17.5" x14ac:dyDescent="0.35">
      <c r="A6159" s="25" t="s">
        <v>313</v>
      </c>
      <c r="B6159" s="26" t="s">
        <v>71</v>
      </c>
      <c r="C6159" s="27">
        <v>47941.86</v>
      </c>
      <c r="D6159" s="28">
        <v>44925</v>
      </c>
      <c r="E61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160" spans="1:5" ht="17.5" x14ac:dyDescent="0.35">
      <c r="A6160" s="25" t="s">
        <v>313</v>
      </c>
      <c r="B6160" s="26" t="s">
        <v>72</v>
      </c>
      <c r="C6160" s="27">
        <v>40399.46</v>
      </c>
      <c r="D6160" s="28">
        <v>45139</v>
      </c>
      <c r="E61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161" spans="1:5" ht="17.5" x14ac:dyDescent="0.35">
      <c r="A6161" s="25" t="s">
        <v>313</v>
      </c>
      <c r="B6161" s="26" t="s">
        <v>73</v>
      </c>
      <c r="C6161" s="27">
        <v>51098.47</v>
      </c>
      <c r="D6161" s="28">
        <v>45504</v>
      </c>
      <c r="E61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62" spans="1:5" ht="17.5" x14ac:dyDescent="0.35">
      <c r="A6162" s="25" t="s">
        <v>313</v>
      </c>
      <c r="B6162" s="26" t="s">
        <v>93</v>
      </c>
      <c r="C6162" s="27">
        <v>51098.47</v>
      </c>
      <c r="D6162" s="28">
        <v>46080</v>
      </c>
      <c r="E61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63" spans="1:5" ht="17.5" x14ac:dyDescent="0.35">
      <c r="A6163" s="25" t="s">
        <v>313</v>
      </c>
      <c r="B6163" s="26" t="s">
        <v>74</v>
      </c>
      <c r="C6163" s="27">
        <v>22695.43</v>
      </c>
      <c r="D6163" s="28">
        <v>45412</v>
      </c>
      <c r="E61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164" spans="1:5" ht="17.5" x14ac:dyDescent="0.35">
      <c r="A6164" s="25" t="s">
        <v>313</v>
      </c>
      <c r="B6164" s="26" t="s">
        <v>100</v>
      </c>
      <c r="C6164" s="27">
        <v>28505.69</v>
      </c>
      <c r="D6164" s="28">
        <v>45127</v>
      </c>
      <c r="E61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165" spans="1:5" ht="17.5" x14ac:dyDescent="0.35">
      <c r="A6165" s="25" t="s">
        <v>313</v>
      </c>
      <c r="B6165" s="26" t="s">
        <v>102</v>
      </c>
      <c r="C6165" s="27">
        <v>44664.71</v>
      </c>
      <c r="D6165" s="28">
        <v>45488</v>
      </c>
      <c r="E61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66" spans="1:5" ht="17.5" x14ac:dyDescent="0.35">
      <c r="A6166" s="25" t="s">
        <v>313</v>
      </c>
      <c r="B6166" s="26" t="s">
        <v>104</v>
      </c>
      <c r="C6166" s="27">
        <v>49420.04</v>
      </c>
      <c r="D6166" s="28">
        <v>45853</v>
      </c>
      <c r="E61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67" spans="1:5" ht="17.5" x14ac:dyDescent="0.35">
      <c r="A6167" s="25" t="s">
        <v>313</v>
      </c>
      <c r="B6167" s="26" t="s">
        <v>106</v>
      </c>
      <c r="C6167" s="27">
        <v>6446.11</v>
      </c>
      <c r="D6167" s="28">
        <v>45853</v>
      </c>
      <c r="E61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68" spans="1:5" ht="17.5" x14ac:dyDescent="0.35">
      <c r="A6168" s="25" t="s">
        <v>313</v>
      </c>
      <c r="B6168" s="26" t="s">
        <v>108</v>
      </c>
      <c r="C6168" s="27">
        <v>6132.22</v>
      </c>
      <c r="D6168" s="28">
        <v>45853</v>
      </c>
      <c r="E61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69" spans="1:5" ht="17.5" x14ac:dyDescent="0.35">
      <c r="A6169" s="25" t="s">
        <v>313</v>
      </c>
      <c r="B6169" s="26" t="s">
        <v>110</v>
      </c>
      <c r="C6169" s="27">
        <v>6446.11</v>
      </c>
      <c r="D6169" s="28">
        <v>46142</v>
      </c>
      <c r="E61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70" spans="1:5" ht="17.5" x14ac:dyDescent="0.35">
      <c r="A6170" s="25" t="s">
        <v>313</v>
      </c>
      <c r="B6170" s="26" t="s">
        <v>112</v>
      </c>
      <c r="C6170" s="27">
        <v>12311.12</v>
      </c>
      <c r="D6170" s="28">
        <v>45546</v>
      </c>
      <c r="E61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71" spans="1:5" ht="17.5" x14ac:dyDescent="0.35">
      <c r="A6171" s="25" t="s">
        <v>313</v>
      </c>
      <c r="B6171" s="26" t="s">
        <v>113</v>
      </c>
      <c r="C6171" s="27">
        <v>15491.02</v>
      </c>
      <c r="D6171" s="28">
        <v>45519</v>
      </c>
      <c r="E61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72" spans="1:5" ht="17.5" x14ac:dyDescent="0.35">
      <c r="A6172" s="25" t="s">
        <v>313</v>
      </c>
      <c r="B6172" s="26" t="s">
        <v>115</v>
      </c>
      <c r="C6172" s="27">
        <v>15018.89</v>
      </c>
      <c r="D6172" s="28">
        <v>45519</v>
      </c>
      <c r="E61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73" spans="1:5" ht="17.5" x14ac:dyDescent="0.35">
      <c r="A6173" s="25" t="s">
        <v>313</v>
      </c>
      <c r="B6173" s="26" t="s">
        <v>117</v>
      </c>
      <c r="C6173" s="27">
        <v>15018.89</v>
      </c>
      <c r="D6173" s="28">
        <v>45877</v>
      </c>
      <c r="E61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74" spans="1:5" ht="17.5" x14ac:dyDescent="0.35">
      <c r="A6174" s="25" t="s">
        <v>313</v>
      </c>
      <c r="B6174" s="26" t="s">
        <v>119</v>
      </c>
      <c r="C6174" s="27">
        <v>22869.67</v>
      </c>
      <c r="D6174" s="28">
        <v>45519</v>
      </c>
      <c r="E61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75" spans="1:5" ht="17.5" x14ac:dyDescent="0.35">
      <c r="A6175" s="25" t="s">
        <v>313</v>
      </c>
      <c r="B6175" s="26" t="s">
        <v>121</v>
      </c>
      <c r="C6175" s="27">
        <v>15095.51</v>
      </c>
      <c r="D6175" s="28">
        <v>45519</v>
      </c>
      <c r="E61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76" spans="1:5" ht="17.5" x14ac:dyDescent="0.35">
      <c r="A6176" s="25" t="s">
        <v>313</v>
      </c>
      <c r="B6176" s="26" t="s">
        <v>123</v>
      </c>
      <c r="C6176" s="27">
        <v>15095.51</v>
      </c>
      <c r="D6176" s="28">
        <v>45762</v>
      </c>
      <c r="E61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77" spans="1:5" ht="17.5" x14ac:dyDescent="0.35">
      <c r="A6177" s="25" t="s">
        <v>313</v>
      </c>
      <c r="B6177" s="26" t="s">
        <v>125</v>
      </c>
      <c r="C6177" s="27">
        <v>15095.51</v>
      </c>
      <c r="D6177" s="28">
        <v>46142</v>
      </c>
      <c r="E61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78" spans="1:5" ht="17.5" x14ac:dyDescent="0.35">
      <c r="A6178" s="25" t="s">
        <v>313</v>
      </c>
      <c r="B6178" s="26" t="s">
        <v>127</v>
      </c>
      <c r="C6178" s="27">
        <v>143551.79</v>
      </c>
      <c r="D6178" s="28">
        <v>45519</v>
      </c>
      <c r="E61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79" spans="1:5" ht="17.5" x14ac:dyDescent="0.35">
      <c r="A6179" s="25" t="s">
        <v>313</v>
      </c>
      <c r="B6179" s="26" t="s">
        <v>129</v>
      </c>
      <c r="C6179" s="27">
        <v>1929.46</v>
      </c>
      <c r="D6179" s="28">
        <v>45961</v>
      </c>
      <c r="E61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80" spans="1:5" ht="17.5" x14ac:dyDescent="0.35">
      <c r="A6180" s="25" t="s">
        <v>314</v>
      </c>
      <c r="B6180" s="26" t="s">
        <v>76</v>
      </c>
      <c r="C6180" s="27">
        <v>15739.48</v>
      </c>
      <c r="D6180" s="28">
        <v>45519</v>
      </c>
      <c r="E61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81" spans="1:5" ht="17.5" x14ac:dyDescent="0.35">
      <c r="A6181" s="25" t="s">
        <v>314</v>
      </c>
      <c r="B6181" s="26" t="s">
        <v>78</v>
      </c>
      <c r="C6181" s="27">
        <v>15220.63</v>
      </c>
      <c r="D6181" s="28">
        <v>45519</v>
      </c>
      <c r="E61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82" spans="1:5" ht="17.5" x14ac:dyDescent="0.35">
      <c r="A6182" s="25" t="s">
        <v>314</v>
      </c>
      <c r="B6182" s="26" t="s">
        <v>80</v>
      </c>
      <c r="C6182" s="27">
        <v>15220.63</v>
      </c>
      <c r="D6182" s="28">
        <v>45877</v>
      </c>
      <c r="E61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83" spans="1:5" ht="17.5" x14ac:dyDescent="0.35">
      <c r="A6183" s="25" t="s">
        <v>314</v>
      </c>
      <c r="B6183" s="26" t="s">
        <v>82</v>
      </c>
      <c r="C6183" s="27">
        <v>17990.47</v>
      </c>
      <c r="D6183" s="28">
        <v>45519</v>
      </c>
      <c r="E61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84" spans="1:5" ht="17.5" x14ac:dyDescent="0.35">
      <c r="A6184" s="25" t="s">
        <v>314</v>
      </c>
      <c r="B6184" s="26" t="s">
        <v>84</v>
      </c>
      <c r="C6184" s="27">
        <v>14103.47</v>
      </c>
      <c r="D6184" s="28">
        <v>45519</v>
      </c>
      <c r="E61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85" spans="1:5" ht="17.5" x14ac:dyDescent="0.35">
      <c r="A6185" s="25" t="s">
        <v>314</v>
      </c>
      <c r="B6185" s="26" t="s">
        <v>86</v>
      </c>
      <c r="C6185" s="27">
        <v>28184.6</v>
      </c>
      <c r="D6185" s="28">
        <v>45877</v>
      </c>
      <c r="E61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86" spans="1:5" ht="17.5" x14ac:dyDescent="0.35">
      <c r="A6186" s="25" t="s">
        <v>314</v>
      </c>
      <c r="B6186" s="26" t="s">
        <v>70</v>
      </c>
      <c r="C6186" s="27">
        <v>42101.51</v>
      </c>
      <c r="D6186" s="28">
        <v>44880</v>
      </c>
      <c r="E61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187" spans="1:5" ht="17.5" x14ac:dyDescent="0.35">
      <c r="A6187" s="25" t="s">
        <v>314</v>
      </c>
      <c r="B6187" s="26" t="s">
        <v>71</v>
      </c>
      <c r="C6187" s="27">
        <v>44246.64</v>
      </c>
      <c r="D6187" s="28">
        <v>44925</v>
      </c>
      <c r="E61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188" spans="1:5" ht="17.5" x14ac:dyDescent="0.35">
      <c r="A6188" s="25" t="s">
        <v>314</v>
      </c>
      <c r="B6188" s="26" t="s">
        <v>72</v>
      </c>
      <c r="C6188" s="27">
        <v>37285.589999999997</v>
      </c>
      <c r="D6188" s="28">
        <v>45140</v>
      </c>
      <c r="E61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189" spans="1:5" ht="17.5" x14ac:dyDescent="0.35">
      <c r="A6189" s="25" t="s">
        <v>314</v>
      </c>
      <c r="B6189" s="26" t="s">
        <v>73</v>
      </c>
      <c r="C6189" s="27">
        <v>47159.95</v>
      </c>
      <c r="D6189" s="28">
        <v>45504</v>
      </c>
      <c r="E61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90" spans="1:5" ht="17.5" x14ac:dyDescent="0.35">
      <c r="A6190" s="25" t="s">
        <v>314</v>
      </c>
      <c r="B6190" s="26" t="s">
        <v>93</v>
      </c>
      <c r="C6190" s="27">
        <v>47159.95</v>
      </c>
      <c r="D6190" s="28">
        <v>45877</v>
      </c>
      <c r="E61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91" spans="1:5" ht="17.5" x14ac:dyDescent="0.35">
      <c r="A6191" s="25" t="s">
        <v>314</v>
      </c>
      <c r="B6191" s="26" t="s">
        <v>74</v>
      </c>
      <c r="C6191" s="27">
        <v>20946.13</v>
      </c>
      <c r="D6191" s="28">
        <v>45412</v>
      </c>
      <c r="E61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192" spans="1:5" ht="17.5" x14ac:dyDescent="0.35">
      <c r="A6192" s="25" t="s">
        <v>314</v>
      </c>
      <c r="B6192" s="26" t="s">
        <v>96</v>
      </c>
      <c r="C6192" s="27">
        <v>14988.41</v>
      </c>
      <c r="D6192" s="28">
        <v>44985</v>
      </c>
      <c r="E61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193" spans="1:5" ht="17.5" x14ac:dyDescent="0.35">
      <c r="A6193" s="25" t="s">
        <v>314</v>
      </c>
      <c r="B6193" s="26" t="s">
        <v>98</v>
      </c>
      <c r="C6193" s="27">
        <v>34968.26</v>
      </c>
      <c r="D6193" s="28">
        <v>44985</v>
      </c>
      <c r="E61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194" spans="1:5" ht="17.5" x14ac:dyDescent="0.35">
      <c r="A6194" s="25" t="s">
        <v>314</v>
      </c>
      <c r="B6194" s="26" t="s">
        <v>100</v>
      </c>
      <c r="C6194" s="27">
        <v>26308.55</v>
      </c>
      <c r="D6194" s="28">
        <v>45127</v>
      </c>
      <c r="E61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195" spans="1:5" ht="17.5" x14ac:dyDescent="0.35">
      <c r="A6195" s="25" t="s">
        <v>314</v>
      </c>
      <c r="B6195" s="26" t="s">
        <v>102</v>
      </c>
      <c r="C6195" s="27">
        <v>41222.080000000002</v>
      </c>
      <c r="D6195" s="28">
        <v>45488</v>
      </c>
      <c r="E61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196" spans="1:5" ht="17.5" x14ac:dyDescent="0.35">
      <c r="A6196" s="25" t="s">
        <v>314</v>
      </c>
      <c r="B6196" s="26" t="s">
        <v>104</v>
      </c>
      <c r="C6196" s="27">
        <v>45610.89</v>
      </c>
      <c r="D6196" s="28">
        <v>45853</v>
      </c>
      <c r="E61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97" spans="1:5" ht="17.5" x14ac:dyDescent="0.35">
      <c r="A6197" s="25" t="s">
        <v>314</v>
      </c>
      <c r="B6197" s="26" t="s">
        <v>106</v>
      </c>
      <c r="C6197" s="27">
        <v>5949.27</v>
      </c>
      <c r="D6197" s="28">
        <v>45853</v>
      </c>
      <c r="E61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98" spans="1:5" ht="17.5" x14ac:dyDescent="0.35">
      <c r="A6198" s="25" t="s">
        <v>314</v>
      </c>
      <c r="B6198" s="26" t="s">
        <v>108</v>
      </c>
      <c r="C6198" s="27">
        <v>5659.57</v>
      </c>
      <c r="D6198" s="28">
        <v>45853</v>
      </c>
      <c r="E61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199" spans="1:5" ht="17.5" x14ac:dyDescent="0.35">
      <c r="A6199" s="25" t="s">
        <v>314</v>
      </c>
      <c r="B6199" s="26" t="s">
        <v>110</v>
      </c>
      <c r="C6199" s="27">
        <v>5949.27</v>
      </c>
      <c r="D6199" s="28">
        <v>46142</v>
      </c>
      <c r="E61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00" spans="1:5" ht="17.5" x14ac:dyDescent="0.35">
      <c r="A6200" s="25" t="s">
        <v>314</v>
      </c>
      <c r="B6200" s="26" t="s">
        <v>112</v>
      </c>
      <c r="C6200" s="27">
        <v>11362.22</v>
      </c>
      <c r="D6200" s="28">
        <v>45541</v>
      </c>
      <c r="E62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01" spans="1:5" ht="17.5" x14ac:dyDescent="0.35">
      <c r="A6201" s="25" t="s">
        <v>314</v>
      </c>
      <c r="B6201" s="26" t="s">
        <v>113</v>
      </c>
      <c r="C6201" s="27">
        <v>14297.01</v>
      </c>
      <c r="D6201" s="28">
        <v>45519</v>
      </c>
      <c r="E62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02" spans="1:5" ht="17.5" x14ac:dyDescent="0.35">
      <c r="A6202" s="25" t="s">
        <v>314</v>
      </c>
      <c r="B6202" s="26" t="s">
        <v>115</v>
      </c>
      <c r="C6202" s="27">
        <v>13861.28</v>
      </c>
      <c r="D6202" s="28">
        <v>45519</v>
      </c>
      <c r="E62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03" spans="1:5" ht="17.5" x14ac:dyDescent="0.35">
      <c r="A6203" s="25" t="s">
        <v>314</v>
      </c>
      <c r="B6203" s="26" t="s">
        <v>117</v>
      </c>
      <c r="C6203" s="27">
        <v>13861.28</v>
      </c>
      <c r="D6203" s="28">
        <v>45877</v>
      </c>
      <c r="E62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04" spans="1:5" ht="17.5" x14ac:dyDescent="0.35">
      <c r="A6204" s="25" t="s">
        <v>314</v>
      </c>
      <c r="B6204" s="26" t="s">
        <v>119</v>
      </c>
      <c r="C6204" s="27">
        <v>21106.94</v>
      </c>
      <c r="D6204" s="28">
        <v>45519</v>
      </c>
      <c r="E62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05" spans="1:5" ht="17.5" x14ac:dyDescent="0.35">
      <c r="A6205" s="25" t="s">
        <v>314</v>
      </c>
      <c r="B6205" s="26" t="s">
        <v>121</v>
      </c>
      <c r="C6205" s="27">
        <v>13931.99</v>
      </c>
      <c r="D6205" s="28">
        <v>45519</v>
      </c>
      <c r="E62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06" spans="1:5" ht="17.5" x14ac:dyDescent="0.35">
      <c r="A6206" s="25" t="s">
        <v>314</v>
      </c>
      <c r="B6206" s="26" t="s">
        <v>123</v>
      </c>
      <c r="C6206" s="27">
        <v>13931.99</v>
      </c>
      <c r="D6206" s="28">
        <v>45762</v>
      </c>
      <c r="E62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07" spans="1:5" ht="17.5" x14ac:dyDescent="0.35">
      <c r="A6207" s="25" t="s">
        <v>314</v>
      </c>
      <c r="B6207" s="26" t="s">
        <v>125</v>
      </c>
      <c r="C6207" s="27">
        <v>13931.99</v>
      </c>
      <c r="D6207" s="28">
        <v>46142</v>
      </c>
      <c r="E62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08" spans="1:5" ht="17.5" x14ac:dyDescent="0.35">
      <c r="A6208" s="25" t="s">
        <v>314</v>
      </c>
      <c r="B6208" s="26" t="s">
        <v>127</v>
      </c>
      <c r="C6208" s="27">
        <v>132487.22</v>
      </c>
      <c r="D6208" s="28">
        <v>45519</v>
      </c>
      <c r="E62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09" spans="1:5" ht="17.5" x14ac:dyDescent="0.35">
      <c r="A6209" s="25" t="s">
        <v>314</v>
      </c>
      <c r="B6209" s="26" t="s">
        <v>129</v>
      </c>
      <c r="C6209" s="27">
        <v>1780.74</v>
      </c>
      <c r="D6209" s="28">
        <v>45961</v>
      </c>
      <c r="E62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10" spans="1:5" ht="17.5" x14ac:dyDescent="0.35">
      <c r="A6210" s="25" t="s">
        <v>315</v>
      </c>
      <c r="B6210" s="26" t="s">
        <v>76</v>
      </c>
      <c r="C6210" s="27">
        <v>9391.4599999999991</v>
      </c>
      <c r="D6210" s="28">
        <v>45519</v>
      </c>
      <c r="E62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11" spans="1:5" ht="17.5" x14ac:dyDescent="0.35">
      <c r="A6211" s="25" t="s">
        <v>315</v>
      </c>
      <c r="B6211" s="26" t="s">
        <v>78</v>
      </c>
      <c r="C6211" s="27">
        <v>9081.8700000000008</v>
      </c>
      <c r="D6211" s="28">
        <v>45519</v>
      </c>
      <c r="E62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12" spans="1:5" ht="17.5" x14ac:dyDescent="0.35">
      <c r="A6212" s="25" t="s">
        <v>315</v>
      </c>
      <c r="B6212" s="26" t="s">
        <v>80</v>
      </c>
      <c r="C6212" s="27">
        <v>9081.8700000000008</v>
      </c>
      <c r="D6212" s="28">
        <v>45877</v>
      </c>
      <c r="E62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13" spans="1:5" ht="17.5" x14ac:dyDescent="0.35">
      <c r="A6213" s="25" t="s">
        <v>315</v>
      </c>
      <c r="B6213" s="26" t="s">
        <v>82</v>
      </c>
      <c r="C6213" s="27">
        <v>10734.59</v>
      </c>
      <c r="D6213" s="28">
        <v>45519</v>
      </c>
      <c r="E62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14" spans="1:5" ht="17.5" x14ac:dyDescent="0.35">
      <c r="A6214" s="25" t="s">
        <v>315</v>
      </c>
      <c r="B6214" s="26" t="s">
        <v>84</v>
      </c>
      <c r="C6214" s="27">
        <v>8415.2900000000009</v>
      </c>
      <c r="D6214" s="28">
        <v>45519</v>
      </c>
      <c r="E62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15" spans="1:5" ht="17.5" x14ac:dyDescent="0.35">
      <c r="A6215" s="25" t="s">
        <v>315</v>
      </c>
      <c r="B6215" s="26" t="s">
        <v>86</v>
      </c>
      <c r="C6215" s="27">
        <v>16817.240000000002</v>
      </c>
      <c r="D6215" s="28">
        <v>45877</v>
      </c>
      <c r="E62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16" spans="1:5" ht="17.5" x14ac:dyDescent="0.35">
      <c r="A6216" s="25" t="s">
        <v>315</v>
      </c>
      <c r="B6216" s="26" t="s">
        <v>70</v>
      </c>
      <c r="C6216" s="27">
        <v>25121.21</v>
      </c>
      <c r="D6216" s="28">
        <v>44880</v>
      </c>
      <c r="E62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217" spans="1:5" ht="17.5" x14ac:dyDescent="0.35">
      <c r="A6217" s="25" t="s">
        <v>315</v>
      </c>
      <c r="B6217" s="26" t="s">
        <v>71</v>
      </c>
      <c r="C6217" s="27">
        <v>26401.17</v>
      </c>
      <c r="D6217" s="28">
        <v>44925</v>
      </c>
      <c r="E62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218" spans="1:5" ht="17.5" x14ac:dyDescent="0.35">
      <c r="A6218" s="25" t="s">
        <v>315</v>
      </c>
      <c r="B6218" s="26" t="s">
        <v>72</v>
      </c>
      <c r="C6218" s="27">
        <v>22247.64</v>
      </c>
      <c r="D6218" s="28">
        <v>45140</v>
      </c>
      <c r="E62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219" spans="1:5" ht="17.5" x14ac:dyDescent="0.35">
      <c r="A6219" s="25" t="s">
        <v>315</v>
      </c>
      <c r="B6219" s="26" t="s">
        <v>73</v>
      </c>
      <c r="C6219" s="27">
        <v>28139.49</v>
      </c>
      <c r="D6219" s="28">
        <v>45504</v>
      </c>
      <c r="E62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20" spans="1:5" ht="17.5" x14ac:dyDescent="0.35">
      <c r="A6220" s="25" t="s">
        <v>315</v>
      </c>
      <c r="B6220" s="26" t="s">
        <v>93</v>
      </c>
      <c r="C6220" s="27">
        <v>28139.49</v>
      </c>
      <c r="D6220" s="28">
        <v>45877</v>
      </c>
      <c r="E62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21" spans="1:5" ht="17.5" x14ac:dyDescent="0.35">
      <c r="A6221" s="25" t="s">
        <v>315</v>
      </c>
      <c r="B6221" s="26" t="s">
        <v>74</v>
      </c>
      <c r="C6221" s="27">
        <v>12498.18</v>
      </c>
      <c r="D6221" s="28">
        <v>45412</v>
      </c>
      <c r="E62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222" spans="1:5" ht="17.5" x14ac:dyDescent="0.35">
      <c r="A6222" s="25" t="s">
        <v>315</v>
      </c>
      <c r="B6222" s="26" t="s">
        <v>96</v>
      </c>
      <c r="C6222" s="27">
        <v>8943.31</v>
      </c>
      <c r="D6222" s="28">
        <v>44985</v>
      </c>
      <c r="E62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223" spans="1:5" ht="17.5" x14ac:dyDescent="0.35">
      <c r="A6223" s="25" t="s">
        <v>315</v>
      </c>
      <c r="B6223" s="26" t="s">
        <v>98</v>
      </c>
      <c r="C6223" s="27">
        <v>20864.93</v>
      </c>
      <c r="D6223" s="28">
        <v>44985</v>
      </c>
      <c r="E62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224" spans="1:5" ht="17.5" x14ac:dyDescent="0.35">
      <c r="A6224" s="25" t="s">
        <v>315</v>
      </c>
      <c r="B6224" s="26" t="s">
        <v>100</v>
      </c>
      <c r="C6224" s="27">
        <v>15697.84</v>
      </c>
      <c r="D6224" s="28">
        <v>45127</v>
      </c>
      <c r="E62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225" spans="1:5" ht="17.5" x14ac:dyDescent="0.35">
      <c r="A6225" s="25" t="s">
        <v>315</v>
      </c>
      <c r="B6225" s="26" t="s">
        <v>102</v>
      </c>
      <c r="C6225" s="27">
        <v>24596.47</v>
      </c>
      <c r="D6225" s="28">
        <v>45488</v>
      </c>
      <c r="E62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26" spans="1:5" ht="17.5" x14ac:dyDescent="0.35">
      <c r="A6226" s="25" t="s">
        <v>315</v>
      </c>
      <c r="B6226" s="26" t="s">
        <v>104</v>
      </c>
      <c r="C6226" s="27">
        <v>27215.19</v>
      </c>
      <c r="D6226" s="28">
        <v>45853</v>
      </c>
      <c r="E62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27" spans="1:5" ht="17.5" x14ac:dyDescent="0.35">
      <c r="A6227" s="25" t="s">
        <v>315</v>
      </c>
      <c r="B6227" s="26" t="s">
        <v>106</v>
      </c>
      <c r="C6227" s="27">
        <v>3549.82</v>
      </c>
      <c r="D6227" s="28">
        <v>45853</v>
      </c>
      <c r="E62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28" spans="1:5" ht="17.5" x14ac:dyDescent="0.35">
      <c r="A6228" s="25" t="s">
        <v>315</v>
      </c>
      <c r="B6228" s="26" t="s">
        <v>108</v>
      </c>
      <c r="C6228" s="27">
        <v>3376.96</v>
      </c>
      <c r="D6228" s="28">
        <v>45853</v>
      </c>
      <c r="E62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29" spans="1:5" ht="17.5" x14ac:dyDescent="0.35">
      <c r="A6229" s="25" t="s">
        <v>315</v>
      </c>
      <c r="B6229" s="26" t="s">
        <v>110</v>
      </c>
      <c r="C6229" s="27">
        <v>3549.82</v>
      </c>
      <c r="D6229" s="28">
        <v>46142</v>
      </c>
      <c r="E62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30" spans="1:5" ht="17.5" x14ac:dyDescent="0.35">
      <c r="A6230" s="25" t="s">
        <v>315</v>
      </c>
      <c r="B6230" s="26" t="s">
        <v>112</v>
      </c>
      <c r="C6230" s="27">
        <v>6779.63</v>
      </c>
      <c r="D6230" s="28">
        <v>45541</v>
      </c>
      <c r="E62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31" spans="1:5" ht="17.5" x14ac:dyDescent="0.35">
      <c r="A6231" s="25" t="s">
        <v>315</v>
      </c>
      <c r="B6231" s="26" t="s">
        <v>113</v>
      </c>
      <c r="C6231" s="27">
        <v>8530.77</v>
      </c>
      <c r="D6231" s="28">
        <v>45519</v>
      </c>
      <c r="E62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32" spans="1:5" ht="17.5" x14ac:dyDescent="0.35">
      <c r="A6232" s="25" t="s">
        <v>315</v>
      </c>
      <c r="B6232" s="26" t="s">
        <v>115</v>
      </c>
      <c r="C6232" s="27">
        <v>8270.7800000000007</v>
      </c>
      <c r="D6232" s="28">
        <v>45519</v>
      </c>
      <c r="E62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33" spans="1:5" ht="17.5" x14ac:dyDescent="0.35">
      <c r="A6233" s="25" t="s">
        <v>315</v>
      </c>
      <c r="B6233" s="26" t="s">
        <v>117</v>
      </c>
      <c r="C6233" s="27">
        <v>8270.7800000000007</v>
      </c>
      <c r="D6233" s="28">
        <v>45877</v>
      </c>
      <c r="E62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34" spans="1:5" ht="17.5" x14ac:dyDescent="0.35">
      <c r="A6234" s="25" t="s">
        <v>315</v>
      </c>
      <c r="B6234" s="26" t="s">
        <v>119</v>
      </c>
      <c r="C6234" s="27">
        <v>12594.13</v>
      </c>
      <c r="D6234" s="28">
        <v>45519</v>
      </c>
      <c r="E62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35" spans="1:5" ht="17.5" x14ac:dyDescent="0.35">
      <c r="A6235" s="25" t="s">
        <v>315</v>
      </c>
      <c r="B6235" s="26" t="s">
        <v>121</v>
      </c>
      <c r="C6235" s="27">
        <v>8312.9699999999993</v>
      </c>
      <c r="D6235" s="28">
        <v>45519</v>
      </c>
      <c r="E62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36" spans="1:5" ht="17.5" x14ac:dyDescent="0.35">
      <c r="A6236" s="25" t="s">
        <v>315</v>
      </c>
      <c r="B6236" s="26" t="s">
        <v>123</v>
      </c>
      <c r="C6236" s="27">
        <v>8312.9699999999993</v>
      </c>
      <c r="D6236" s="28">
        <v>45762</v>
      </c>
      <c r="E62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37" spans="1:5" ht="17.5" x14ac:dyDescent="0.35">
      <c r="A6237" s="25" t="s">
        <v>315</v>
      </c>
      <c r="B6237" s="26" t="s">
        <v>125</v>
      </c>
      <c r="C6237" s="27">
        <v>8312.9699999999993</v>
      </c>
      <c r="D6237" s="28">
        <v>46142</v>
      </c>
      <c r="E62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38" spans="1:5" ht="17.5" x14ac:dyDescent="0.35">
      <c r="A6238" s="25" t="s">
        <v>315</v>
      </c>
      <c r="B6238" s="26" t="s">
        <v>127</v>
      </c>
      <c r="C6238" s="27">
        <v>79052.740000000005</v>
      </c>
      <c r="D6238" s="28">
        <v>45519</v>
      </c>
      <c r="E62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39" spans="1:5" ht="17.5" x14ac:dyDescent="0.35">
      <c r="A6239" s="25" t="s">
        <v>315</v>
      </c>
      <c r="B6239" s="26" t="s">
        <v>129</v>
      </c>
      <c r="C6239" s="27">
        <v>1062.54</v>
      </c>
      <c r="D6239" s="28">
        <v>45961</v>
      </c>
      <c r="E62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40" spans="1:5" ht="17.5" x14ac:dyDescent="0.35">
      <c r="A6240" s="25" t="s">
        <v>316</v>
      </c>
      <c r="B6240" s="26" t="s">
        <v>76</v>
      </c>
      <c r="C6240" s="27">
        <v>8073.38</v>
      </c>
      <c r="D6240" s="28">
        <v>45519</v>
      </c>
      <c r="E62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41" spans="1:5" ht="17.5" x14ac:dyDescent="0.35">
      <c r="A6241" s="25" t="s">
        <v>316</v>
      </c>
      <c r="B6241" s="26" t="s">
        <v>78</v>
      </c>
      <c r="C6241" s="27">
        <v>7807.24</v>
      </c>
      <c r="D6241" s="28">
        <v>45519</v>
      </c>
      <c r="E62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42" spans="1:5" ht="17.5" x14ac:dyDescent="0.35">
      <c r="A6242" s="25" t="s">
        <v>316</v>
      </c>
      <c r="B6242" s="26" t="s">
        <v>80</v>
      </c>
      <c r="C6242" s="27">
        <v>7807.24</v>
      </c>
      <c r="D6242" s="28">
        <v>45877</v>
      </c>
      <c r="E62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43" spans="1:5" ht="17.5" x14ac:dyDescent="0.35">
      <c r="A6243" s="25" t="s">
        <v>316</v>
      </c>
      <c r="B6243" s="26" t="s">
        <v>82</v>
      </c>
      <c r="C6243" s="27">
        <v>9228</v>
      </c>
      <c r="D6243" s="28">
        <v>45519</v>
      </c>
      <c r="E62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44" spans="1:5" ht="17.5" x14ac:dyDescent="0.35">
      <c r="A6244" s="25" t="s">
        <v>316</v>
      </c>
      <c r="B6244" s="26" t="s">
        <v>84</v>
      </c>
      <c r="C6244" s="27">
        <v>7234.21</v>
      </c>
      <c r="D6244" s="28">
        <v>45519</v>
      </c>
      <c r="E62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45" spans="1:5" ht="17.5" x14ac:dyDescent="0.35">
      <c r="A6245" s="25" t="s">
        <v>316</v>
      </c>
      <c r="B6245" s="26" t="s">
        <v>86</v>
      </c>
      <c r="C6245" s="27">
        <v>14456.96</v>
      </c>
      <c r="D6245" s="28">
        <v>45877</v>
      </c>
      <c r="E62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46" spans="1:5" ht="17.5" x14ac:dyDescent="0.35">
      <c r="A6246" s="25" t="s">
        <v>316</v>
      </c>
      <c r="B6246" s="26" t="s">
        <v>70</v>
      </c>
      <c r="C6246" s="27">
        <v>21595.47</v>
      </c>
      <c r="D6246" s="28">
        <v>44880</v>
      </c>
      <c r="E62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247" spans="1:5" ht="17.5" x14ac:dyDescent="0.35">
      <c r="A6247" s="25" t="s">
        <v>316</v>
      </c>
      <c r="B6247" s="26" t="s">
        <v>71</v>
      </c>
      <c r="C6247" s="27">
        <v>22695.79</v>
      </c>
      <c r="D6247" s="28">
        <v>44925</v>
      </c>
      <c r="E62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248" spans="1:5" ht="17.5" x14ac:dyDescent="0.35">
      <c r="A6248" s="25" t="s">
        <v>316</v>
      </c>
      <c r="B6248" s="26" t="s">
        <v>72</v>
      </c>
      <c r="C6248" s="27">
        <v>19125.2</v>
      </c>
      <c r="D6248" s="28">
        <v>45140</v>
      </c>
      <c r="E62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249" spans="1:5" ht="17.5" x14ac:dyDescent="0.35">
      <c r="A6249" s="25" t="s">
        <v>316</v>
      </c>
      <c r="B6249" s="26" t="s">
        <v>73</v>
      </c>
      <c r="C6249" s="27">
        <v>24190.14</v>
      </c>
      <c r="D6249" s="28">
        <v>45504</v>
      </c>
      <c r="E62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50" spans="1:5" ht="17.5" x14ac:dyDescent="0.35">
      <c r="A6250" s="25" t="s">
        <v>316</v>
      </c>
      <c r="B6250" s="26" t="s">
        <v>93</v>
      </c>
      <c r="C6250" s="27">
        <v>24190.14</v>
      </c>
      <c r="D6250" s="28">
        <v>45877</v>
      </c>
      <c r="E62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51" spans="1:5" ht="17.5" x14ac:dyDescent="0.35">
      <c r="A6251" s="25" t="s">
        <v>316</v>
      </c>
      <c r="B6251" s="26" t="s">
        <v>74</v>
      </c>
      <c r="C6251" s="27">
        <v>10744.07</v>
      </c>
      <c r="D6251" s="28">
        <v>45412</v>
      </c>
      <c r="E62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252" spans="1:5" ht="17.5" x14ac:dyDescent="0.35">
      <c r="A6252" s="25" t="s">
        <v>316</v>
      </c>
      <c r="B6252" s="26" t="s">
        <v>106</v>
      </c>
      <c r="C6252" s="27">
        <v>3051.61</v>
      </c>
      <c r="D6252" s="28">
        <v>45853</v>
      </c>
      <c r="E62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53" spans="1:5" ht="17.5" x14ac:dyDescent="0.35">
      <c r="A6253" s="25" t="s">
        <v>316</v>
      </c>
      <c r="B6253" s="26" t="s">
        <v>108</v>
      </c>
      <c r="C6253" s="27">
        <v>2903.01</v>
      </c>
      <c r="D6253" s="28">
        <v>45853</v>
      </c>
      <c r="E62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54" spans="1:5" ht="17.5" x14ac:dyDescent="0.35">
      <c r="A6254" s="25" t="s">
        <v>316</v>
      </c>
      <c r="B6254" s="26" t="s">
        <v>110</v>
      </c>
      <c r="C6254" s="27">
        <v>3051.61</v>
      </c>
      <c r="D6254" s="28">
        <v>46142</v>
      </c>
      <c r="E62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55" spans="1:5" ht="17.5" x14ac:dyDescent="0.35">
      <c r="A6255" s="25" t="s">
        <v>316</v>
      </c>
      <c r="B6255" s="26" t="s">
        <v>113</v>
      </c>
      <c r="C6255" s="27">
        <v>7333.48</v>
      </c>
      <c r="D6255" s="28">
        <v>45519</v>
      </c>
      <c r="E62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56" spans="1:5" ht="17.5" x14ac:dyDescent="0.35">
      <c r="A6256" s="25" t="s">
        <v>316</v>
      </c>
      <c r="B6256" s="26" t="s">
        <v>115</v>
      </c>
      <c r="C6256" s="27">
        <v>7109.98</v>
      </c>
      <c r="D6256" s="28">
        <v>45519</v>
      </c>
      <c r="E62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57" spans="1:5" ht="17.5" x14ac:dyDescent="0.35">
      <c r="A6257" s="25" t="s">
        <v>316</v>
      </c>
      <c r="B6257" s="26" t="s">
        <v>117</v>
      </c>
      <c r="C6257" s="27">
        <v>7109.98</v>
      </c>
      <c r="D6257" s="28">
        <v>45877</v>
      </c>
      <c r="E62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58" spans="1:5" ht="17.5" x14ac:dyDescent="0.35">
      <c r="A6258" s="25" t="s">
        <v>316</v>
      </c>
      <c r="B6258" s="26" t="s">
        <v>119</v>
      </c>
      <c r="C6258" s="27">
        <v>10826.56</v>
      </c>
      <c r="D6258" s="28">
        <v>45519</v>
      </c>
      <c r="E62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59" spans="1:5" ht="17.5" x14ac:dyDescent="0.35">
      <c r="A6259" s="25" t="s">
        <v>316</v>
      </c>
      <c r="B6259" s="26" t="s">
        <v>121</v>
      </c>
      <c r="C6259" s="27">
        <v>7146.25</v>
      </c>
      <c r="D6259" s="28">
        <v>45519</v>
      </c>
      <c r="E62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60" spans="1:5" ht="17.5" x14ac:dyDescent="0.35">
      <c r="A6260" s="25" t="s">
        <v>316</v>
      </c>
      <c r="B6260" s="26" t="s">
        <v>123</v>
      </c>
      <c r="C6260" s="27">
        <v>7146.25</v>
      </c>
      <c r="D6260" s="28">
        <v>45762</v>
      </c>
      <c r="E62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61" spans="1:5" ht="17.5" x14ac:dyDescent="0.35">
      <c r="A6261" s="25" t="s">
        <v>316</v>
      </c>
      <c r="B6261" s="26" t="s">
        <v>125</v>
      </c>
      <c r="C6261" s="27">
        <v>7146.25</v>
      </c>
      <c r="D6261" s="28">
        <v>46142</v>
      </c>
      <c r="E62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62" spans="1:5" ht="17.5" x14ac:dyDescent="0.35">
      <c r="A6262" s="25" t="s">
        <v>316</v>
      </c>
      <c r="B6262" s="26" t="s">
        <v>127</v>
      </c>
      <c r="C6262" s="27">
        <v>67957.759999999995</v>
      </c>
      <c r="D6262" s="28">
        <v>45519</v>
      </c>
      <c r="E62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63" spans="1:5" ht="17.5" x14ac:dyDescent="0.35">
      <c r="A6263" s="25" t="s">
        <v>316</v>
      </c>
      <c r="B6263" s="26" t="s">
        <v>129</v>
      </c>
      <c r="C6263" s="27">
        <v>913.41</v>
      </c>
      <c r="D6263" s="28">
        <v>45961</v>
      </c>
      <c r="E62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64" spans="1:5" ht="17.5" x14ac:dyDescent="0.35">
      <c r="A6264" s="25" t="s">
        <v>317</v>
      </c>
      <c r="B6264" s="26" t="s">
        <v>76</v>
      </c>
      <c r="C6264" s="27">
        <v>2286.0300000000002</v>
      </c>
      <c r="D6264" s="28">
        <v>45519</v>
      </c>
      <c r="E62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65" spans="1:5" ht="17.5" x14ac:dyDescent="0.35">
      <c r="A6265" s="25" t="s">
        <v>317</v>
      </c>
      <c r="B6265" s="26" t="s">
        <v>78</v>
      </c>
      <c r="C6265" s="27">
        <v>2210.6799999999998</v>
      </c>
      <c r="D6265" s="28">
        <v>45519</v>
      </c>
      <c r="E62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66" spans="1:5" ht="17.5" x14ac:dyDescent="0.35">
      <c r="A6266" s="25" t="s">
        <v>317</v>
      </c>
      <c r="B6266" s="26" t="s">
        <v>80</v>
      </c>
      <c r="C6266" s="27">
        <v>2210.6799999999998</v>
      </c>
      <c r="D6266" s="28">
        <v>45877</v>
      </c>
      <c r="E62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67" spans="1:5" ht="17.5" x14ac:dyDescent="0.35">
      <c r="A6267" s="25" t="s">
        <v>317</v>
      </c>
      <c r="B6267" s="26" t="s">
        <v>82</v>
      </c>
      <c r="C6267" s="27">
        <v>2612.9699999999998</v>
      </c>
      <c r="D6267" s="28">
        <v>45519</v>
      </c>
      <c r="E62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68" spans="1:5" ht="17.5" x14ac:dyDescent="0.35">
      <c r="A6268" s="25" t="s">
        <v>317</v>
      </c>
      <c r="B6268" s="26" t="s">
        <v>84</v>
      </c>
      <c r="C6268" s="27">
        <v>2048.42</v>
      </c>
      <c r="D6268" s="28">
        <v>45519</v>
      </c>
      <c r="E62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69" spans="1:5" ht="17.5" x14ac:dyDescent="0.35">
      <c r="A6269" s="25" t="s">
        <v>317</v>
      </c>
      <c r="B6269" s="26" t="s">
        <v>86</v>
      </c>
      <c r="C6269" s="27">
        <v>4093.59</v>
      </c>
      <c r="D6269" s="28">
        <v>45877</v>
      </c>
      <c r="E62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70" spans="1:5" ht="17.5" x14ac:dyDescent="0.35">
      <c r="A6270" s="25" t="s">
        <v>317</v>
      </c>
      <c r="B6270" s="26" t="s">
        <v>71</v>
      </c>
      <c r="C6270" s="27">
        <v>6426.47</v>
      </c>
      <c r="D6270" s="28">
        <v>44957</v>
      </c>
      <c r="E62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271" spans="1:5" ht="17.5" x14ac:dyDescent="0.35">
      <c r="A6271" s="25" t="s">
        <v>317</v>
      </c>
      <c r="B6271" s="26" t="s">
        <v>73</v>
      </c>
      <c r="C6271" s="27">
        <v>6849.61</v>
      </c>
      <c r="D6271" s="28">
        <v>45504</v>
      </c>
      <c r="E62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72" spans="1:5" ht="17.5" x14ac:dyDescent="0.35">
      <c r="A6272" s="25" t="s">
        <v>317</v>
      </c>
      <c r="B6272" s="26" t="s">
        <v>93</v>
      </c>
      <c r="C6272" s="27">
        <v>6849.61</v>
      </c>
      <c r="D6272" s="28">
        <v>45877</v>
      </c>
      <c r="E62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73" spans="1:5" ht="17.5" x14ac:dyDescent="0.35">
      <c r="A6273" s="25" t="s">
        <v>317</v>
      </c>
      <c r="B6273" s="26" t="s">
        <v>74</v>
      </c>
      <c r="C6273" s="27">
        <v>3042.26</v>
      </c>
      <c r="D6273" s="28">
        <v>45412</v>
      </c>
      <c r="E62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274" spans="1:5" ht="17.5" x14ac:dyDescent="0.35">
      <c r="A6274" s="25" t="s">
        <v>317</v>
      </c>
      <c r="B6274" s="26" t="s">
        <v>96</v>
      </c>
      <c r="C6274" s="27">
        <v>2176.9499999999998</v>
      </c>
      <c r="D6274" s="28">
        <v>44985</v>
      </c>
      <c r="E62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275" spans="1:5" ht="17.5" x14ac:dyDescent="0.35">
      <c r="A6275" s="25" t="s">
        <v>317</v>
      </c>
      <c r="B6275" s="26" t="s">
        <v>98</v>
      </c>
      <c r="C6275" s="27">
        <v>5078.8599999999997</v>
      </c>
      <c r="D6275" s="28">
        <v>44985</v>
      </c>
      <c r="E62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276" spans="1:5" ht="17.5" x14ac:dyDescent="0.35">
      <c r="A6276" s="25" t="s">
        <v>317</v>
      </c>
      <c r="B6276" s="26" t="s">
        <v>100</v>
      </c>
      <c r="C6276" s="27">
        <v>3821.11</v>
      </c>
      <c r="D6276" s="28">
        <v>45127</v>
      </c>
      <c r="E62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277" spans="1:5" ht="17.5" x14ac:dyDescent="0.35">
      <c r="A6277" s="25" t="s">
        <v>317</v>
      </c>
      <c r="B6277" s="26" t="s">
        <v>102</v>
      </c>
      <c r="C6277" s="27">
        <v>5987.18</v>
      </c>
      <c r="D6277" s="28">
        <v>45488</v>
      </c>
      <c r="E62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78" spans="1:5" ht="17.5" x14ac:dyDescent="0.35">
      <c r="A6278" s="25" t="s">
        <v>317</v>
      </c>
      <c r="B6278" s="26" t="s">
        <v>104</v>
      </c>
      <c r="C6278" s="27">
        <v>6624.62</v>
      </c>
      <c r="D6278" s="28">
        <v>45853</v>
      </c>
      <c r="E62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79" spans="1:5" ht="17.5" x14ac:dyDescent="0.35">
      <c r="A6279" s="25" t="s">
        <v>317</v>
      </c>
      <c r="B6279" s="26" t="s">
        <v>106</v>
      </c>
      <c r="C6279" s="27">
        <v>864.08</v>
      </c>
      <c r="D6279" s="28">
        <v>45853</v>
      </c>
      <c r="E62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80" spans="1:5" ht="17.5" x14ac:dyDescent="0.35">
      <c r="A6280" s="25" t="s">
        <v>317</v>
      </c>
      <c r="B6280" s="26" t="s">
        <v>108</v>
      </c>
      <c r="C6280" s="27">
        <v>822.01</v>
      </c>
      <c r="D6280" s="28">
        <v>45853</v>
      </c>
      <c r="E62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81" spans="1:5" ht="17.5" x14ac:dyDescent="0.35">
      <c r="A6281" s="25" t="s">
        <v>317</v>
      </c>
      <c r="B6281" s="26" t="s">
        <v>110</v>
      </c>
      <c r="C6281" s="27">
        <v>864.08</v>
      </c>
      <c r="D6281" s="28">
        <v>46142</v>
      </c>
      <c r="E62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82" spans="1:5" ht="17.5" x14ac:dyDescent="0.35">
      <c r="A6282" s="25" t="s">
        <v>317</v>
      </c>
      <c r="B6282" s="26" t="s">
        <v>112</v>
      </c>
      <c r="C6282" s="27">
        <v>1650.27</v>
      </c>
      <c r="D6282" s="28">
        <v>45546</v>
      </c>
      <c r="E62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83" spans="1:5" ht="17.5" x14ac:dyDescent="0.35">
      <c r="A6283" s="25" t="s">
        <v>317</v>
      </c>
      <c r="B6283" s="26" t="s">
        <v>113</v>
      </c>
      <c r="C6283" s="27">
        <v>2076.5300000000002</v>
      </c>
      <c r="D6283" s="28">
        <v>45519</v>
      </c>
      <c r="E62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84" spans="1:5" ht="17.5" x14ac:dyDescent="0.35">
      <c r="A6284" s="25" t="s">
        <v>317</v>
      </c>
      <c r="B6284" s="26" t="s">
        <v>115</v>
      </c>
      <c r="C6284" s="27">
        <v>2013.24</v>
      </c>
      <c r="D6284" s="28">
        <v>45519</v>
      </c>
      <c r="E62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85" spans="1:5" ht="17.5" x14ac:dyDescent="0.35">
      <c r="A6285" s="25" t="s">
        <v>317</v>
      </c>
      <c r="B6285" s="26" t="s">
        <v>117</v>
      </c>
      <c r="C6285" s="27">
        <v>2013.24</v>
      </c>
      <c r="D6285" s="28">
        <v>45877</v>
      </c>
      <c r="E62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86" spans="1:5" ht="17.5" x14ac:dyDescent="0.35">
      <c r="A6286" s="25" t="s">
        <v>317</v>
      </c>
      <c r="B6286" s="26" t="s">
        <v>119</v>
      </c>
      <c r="C6286" s="27">
        <v>3065.62</v>
      </c>
      <c r="D6286" s="28">
        <v>45519</v>
      </c>
      <c r="E62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87" spans="1:5" ht="17.5" x14ac:dyDescent="0.35">
      <c r="A6287" s="25" t="s">
        <v>317</v>
      </c>
      <c r="B6287" s="26" t="s">
        <v>121</v>
      </c>
      <c r="C6287" s="27">
        <v>2023.51</v>
      </c>
      <c r="D6287" s="28">
        <v>45519</v>
      </c>
      <c r="E62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88" spans="1:5" ht="17.5" x14ac:dyDescent="0.35">
      <c r="A6288" s="25" t="s">
        <v>317</v>
      </c>
      <c r="B6288" s="26" t="s">
        <v>123</v>
      </c>
      <c r="C6288" s="27">
        <v>2023.51</v>
      </c>
      <c r="D6288" s="28">
        <v>45762</v>
      </c>
      <c r="E62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89" spans="1:5" ht="17.5" x14ac:dyDescent="0.35">
      <c r="A6289" s="25" t="s">
        <v>317</v>
      </c>
      <c r="B6289" s="26" t="s">
        <v>125</v>
      </c>
      <c r="C6289" s="27">
        <v>2023.51</v>
      </c>
      <c r="D6289" s="28">
        <v>46142</v>
      </c>
      <c r="E62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90" spans="1:5" ht="17.5" x14ac:dyDescent="0.35">
      <c r="A6290" s="25" t="s">
        <v>317</v>
      </c>
      <c r="B6290" s="26" t="s">
        <v>127</v>
      </c>
      <c r="C6290" s="27">
        <v>19242.72</v>
      </c>
      <c r="D6290" s="28">
        <v>45519</v>
      </c>
      <c r="E62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91" spans="1:5" ht="17.5" x14ac:dyDescent="0.35">
      <c r="A6291" s="25" t="s">
        <v>317</v>
      </c>
      <c r="B6291" s="26" t="s">
        <v>129</v>
      </c>
      <c r="C6291" s="27">
        <v>258.64</v>
      </c>
      <c r="D6291" s="28">
        <v>45961</v>
      </c>
      <c r="E62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92" spans="1:5" ht="17.5" x14ac:dyDescent="0.35">
      <c r="A6292" s="25" t="s">
        <v>318</v>
      </c>
      <c r="B6292" s="26" t="s">
        <v>76</v>
      </c>
      <c r="C6292" s="27">
        <v>1743.1</v>
      </c>
      <c r="D6292" s="28">
        <v>45519</v>
      </c>
      <c r="E62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93" spans="1:5" ht="17.5" x14ac:dyDescent="0.35">
      <c r="A6293" s="25" t="s">
        <v>318</v>
      </c>
      <c r="B6293" s="26" t="s">
        <v>78</v>
      </c>
      <c r="C6293" s="27">
        <v>1685.64</v>
      </c>
      <c r="D6293" s="28">
        <v>45519</v>
      </c>
      <c r="E62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94" spans="1:5" ht="17.5" x14ac:dyDescent="0.35">
      <c r="A6294" s="25" t="s">
        <v>318</v>
      </c>
      <c r="B6294" s="26" t="s">
        <v>80</v>
      </c>
      <c r="C6294" s="27">
        <v>1685.64</v>
      </c>
      <c r="D6294" s="28">
        <v>45877</v>
      </c>
      <c r="E62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95" spans="1:5" ht="17.5" x14ac:dyDescent="0.35">
      <c r="A6295" s="25" t="s">
        <v>318</v>
      </c>
      <c r="B6295" s="26" t="s">
        <v>82</v>
      </c>
      <c r="C6295" s="27">
        <v>1992.39</v>
      </c>
      <c r="D6295" s="28">
        <v>45519</v>
      </c>
      <c r="E62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96" spans="1:5" ht="17.5" x14ac:dyDescent="0.35">
      <c r="A6296" s="25" t="s">
        <v>318</v>
      </c>
      <c r="B6296" s="26" t="s">
        <v>84</v>
      </c>
      <c r="C6296" s="27">
        <v>1561.92</v>
      </c>
      <c r="D6296" s="28">
        <v>45519</v>
      </c>
      <c r="E62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297" spans="1:5" ht="17.5" x14ac:dyDescent="0.35">
      <c r="A6297" s="25" t="s">
        <v>318</v>
      </c>
      <c r="B6297" s="26" t="s">
        <v>86</v>
      </c>
      <c r="C6297" s="27">
        <v>3121.36</v>
      </c>
      <c r="D6297" s="28">
        <v>45877</v>
      </c>
      <c r="E62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298" spans="1:5" ht="17.5" x14ac:dyDescent="0.35">
      <c r="A6298" s="25" t="s">
        <v>318</v>
      </c>
      <c r="B6298" s="26" t="s">
        <v>70</v>
      </c>
      <c r="C6298" s="27">
        <v>4662.62</v>
      </c>
      <c r="D6298" s="28">
        <v>44880</v>
      </c>
      <c r="E62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299" spans="1:5" ht="17.5" x14ac:dyDescent="0.35">
      <c r="A6299" s="25" t="s">
        <v>318</v>
      </c>
      <c r="B6299" s="26" t="s">
        <v>71</v>
      </c>
      <c r="C6299" s="27">
        <v>4900.1899999999996</v>
      </c>
      <c r="D6299" s="28">
        <v>44925</v>
      </c>
      <c r="E62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300" spans="1:5" ht="17.5" x14ac:dyDescent="0.35">
      <c r="A6300" s="25" t="s">
        <v>318</v>
      </c>
      <c r="B6300" s="26" t="s">
        <v>72</v>
      </c>
      <c r="C6300" s="27">
        <v>4129.2700000000004</v>
      </c>
      <c r="D6300" s="28">
        <v>45140</v>
      </c>
      <c r="E63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301" spans="1:5" ht="17.5" x14ac:dyDescent="0.35">
      <c r="A6301" s="25" t="s">
        <v>318</v>
      </c>
      <c r="B6301" s="26" t="s">
        <v>73</v>
      </c>
      <c r="C6301" s="27">
        <v>5222.83</v>
      </c>
      <c r="D6301" s="28">
        <v>45504</v>
      </c>
      <c r="E63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02" spans="1:5" ht="17.5" x14ac:dyDescent="0.35">
      <c r="A6302" s="25" t="s">
        <v>318</v>
      </c>
      <c r="B6302" s="26" t="s">
        <v>93</v>
      </c>
      <c r="C6302" s="27">
        <v>5222.83</v>
      </c>
      <c r="D6302" s="28">
        <v>45877</v>
      </c>
      <c r="E63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03" spans="1:5" ht="17.5" x14ac:dyDescent="0.35">
      <c r="A6303" s="25" t="s">
        <v>318</v>
      </c>
      <c r="B6303" s="26" t="s">
        <v>74</v>
      </c>
      <c r="C6303" s="27">
        <v>2319.7199999999998</v>
      </c>
      <c r="D6303" s="28">
        <v>45412</v>
      </c>
      <c r="E63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304" spans="1:5" ht="17.5" x14ac:dyDescent="0.35">
      <c r="A6304" s="25" t="s">
        <v>318</v>
      </c>
      <c r="B6304" s="26" t="s">
        <v>102</v>
      </c>
      <c r="C6304" s="27">
        <v>4565.22</v>
      </c>
      <c r="D6304" s="28">
        <v>45488</v>
      </c>
      <c r="E63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05" spans="1:5" ht="17.5" x14ac:dyDescent="0.35">
      <c r="A6305" s="25" t="s">
        <v>318</v>
      </c>
      <c r="B6305" s="26" t="s">
        <v>104</v>
      </c>
      <c r="C6305" s="27">
        <v>5051.2700000000004</v>
      </c>
      <c r="D6305" s="28">
        <v>45853</v>
      </c>
      <c r="E63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06" spans="1:5" ht="17.5" x14ac:dyDescent="0.35">
      <c r="A6306" s="25" t="s">
        <v>318</v>
      </c>
      <c r="B6306" s="26" t="s">
        <v>112</v>
      </c>
      <c r="C6306" s="27">
        <v>1258.33</v>
      </c>
      <c r="D6306" s="28">
        <v>45541</v>
      </c>
      <c r="E63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07" spans="1:5" ht="17.5" x14ac:dyDescent="0.35">
      <c r="A6307" s="25" t="s">
        <v>318</v>
      </c>
      <c r="B6307" s="26" t="s">
        <v>113</v>
      </c>
      <c r="C6307" s="27">
        <v>1583.35</v>
      </c>
      <c r="D6307" s="28">
        <v>45519</v>
      </c>
      <c r="E63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08" spans="1:5" ht="17.5" x14ac:dyDescent="0.35">
      <c r="A6308" s="25" t="s">
        <v>318</v>
      </c>
      <c r="B6308" s="26" t="s">
        <v>115</v>
      </c>
      <c r="C6308" s="27">
        <v>1535.1</v>
      </c>
      <c r="D6308" s="28">
        <v>45519</v>
      </c>
      <c r="E63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09" spans="1:5" ht="17.5" x14ac:dyDescent="0.35">
      <c r="A6309" s="25" t="s">
        <v>318</v>
      </c>
      <c r="B6309" s="26" t="s">
        <v>117</v>
      </c>
      <c r="C6309" s="27">
        <v>1535.1</v>
      </c>
      <c r="D6309" s="28">
        <v>45877</v>
      </c>
      <c r="E63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10" spans="1:5" ht="17.5" x14ac:dyDescent="0.35">
      <c r="A6310" s="25" t="s">
        <v>318</v>
      </c>
      <c r="B6310" s="26" t="s">
        <v>119</v>
      </c>
      <c r="C6310" s="27">
        <v>2337.5300000000002</v>
      </c>
      <c r="D6310" s="28">
        <v>45519</v>
      </c>
      <c r="E63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11" spans="1:5" ht="17.5" x14ac:dyDescent="0.35">
      <c r="A6311" s="25" t="s">
        <v>318</v>
      </c>
      <c r="B6311" s="26" t="s">
        <v>121</v>
      </c>
      <c r="C6311" s="27">
        <v>1542.93</v>
      </c>
      <c r="D6311" s="28">
        <v>45519</v>
      </c>
      <c r="E63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12" spans="1:5" ht="17.5" x14ac:dyDescent="0.35">
      <c r="A6312" s="25" t="s">
        <v>318</v>
      </c>
      <c r="B6312" s="26" t="s">
        <v>123</v>
      </c>
      <c r="C6312" s="27">
        <v>1542.93</v>
      </c>
      <c r="D6312" s="28">
        <v>45762</v>
      </c>
      <c r="E63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13" spans="1:5" ht="17.5" x14ac:dyDescent="0.35">
      <c r="A6313" s="25" t="s">
        <v>318</v>
      </c>
      <c r="B6313" s="26" t="s">
        <v>125</v>
      </c>
      <c r="C6313" s="27">
        <v>1542.93</v>
      </c>
      <c r="D6313" s="28">
        <v>46142</v>
      </c>
      <c r="E63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14" spans="1:5" ht="17.5" x14ac:dyDescent="0.35">
      <c r="A6314" s="25" t="s">
        <v>318</v>
      </c>
      <c r="B6314" s="26" t="s">
        <v>127</v>
      </c>
      <c r="C6314" s="27">
        <v>14672.57</v>
      </c>
      <c r="D6314" s="28">
        <v>45519</v>
      </c>
      <c r="E63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15" spans="1:5" ht="17.5" x14ac:dyDescent="0.35">
      <c r="A6315" s="25" t="s">
        <v>318</v>
      </c>
      <c r="B6315" s="26" t="s">
        <v>129</v>
      </c>
      <c r="C6315" s="27">
        <v>197.21</v>
      </c>
      <c r="D6315" s="28">
        <v>45961</v>
      </c>
      <c r="E63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16" spans="1:5" ht="17.5" x14ac:dyDescent="0.35">
      <c r="A6316" s="25" t="s">
        <v>319</v>
      </c>
      <c r="B6316" s="26" t="s">
        <v>76</v>
      </c>
      <c r="C6316" s="27">
        <v>29999.599999999999</v>
      </c>
      <c r="D6316" s="28">
        <v>45519</v>
      </c>
      <c r="E63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17" spans="1:5" ht="17.5" x14ac:dyDescent="0.35">
      <c r="A6317" s="25" t="s">
        <v>319</v>
      </c>
      <c r="B6317" s="26" t="s">
        <v>78</v>
      </c>
      <c r="C6317" s="27">
        <v>29010.67</v>
      </c>
      <c r="D6317" s="28">
        <v>45519</v>
      </c>
      <c r="E63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18" spans="1:5" ht="17.5" x14ac:dyDescent="0.35">
      <c r="A6318" s="25" t="s">
        <v>319</v>
      </c>
      <c r="B6318" s="26" t="s">
        <v>80</v>
      </c>
      <c r="C6318" s="27">
        <v>29010.67</v>
      </c>
      <c r="D6318" s="28">
        <v>45877</v>
      </c>
      <c r="E63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19" spans="1:5" ht="17.5" x14ac:dyDescent="0.35">
      <c r="A6319" s="25" t="s">
        <v>319</v>
      </c>
      <c r="B6319" s="26" t="s">
        <v>82</v>
      </c>
      <c r="C6319" s="27">
        <v>34290.01</v>
      </c>
      <c r="D6319" s="28">
        <v>45519</v>
      </c>
      <c r="E63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20" spans="1:5" ht="17.5" x14ac:dyDescent="0.35">
      <c r="A6320" s="25" t="s">
        <v>319</v>
      </c>
      <c r="B6320" s="26" t="s">
        <v>84</v>
      </c>
      <c r="C6320" s="27">
        <v>26881.360000000001</v>
      </c>
      <c r="D6320" s="28">
        <v>45519</v>
      </c>
      <c r="E63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21" spans="1:5" ht="17.5" x14ac:dyDescent="0.35">
      <c r="A6321" s="25" t="s">
        <v>319</v>
      </c>
      <c r="B6321" s="26" t="s">
        <v>86</v>
      </c>
      <c r="C6321" s="27">
        <v>53720.13</v>
      </c>
      <c r="D6321" s="28">
        <v>45877</v>
      </c>
      <c r="E63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22" spans="1:5" ht="17.5" x14ac:dyDescent="0.35">
      <c r="A6322" s="25" t="s">
        <v>319</v>
      </c>
      <c r="B6322" s="26" t="s">
        <v>70</v>
      </c>
      <c r="C6322" s="27">
        <v>80245.899999999994</v>
      </c>
      <c r="D6322" s="28">
        <v>44880</v>
      </c>
      <c r="E63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323" spans="1:5" ht="17.5" x14ac:dyDescent="0.35">
      <c r="A6323" s="25" t="s">
        <v>319</v>
      </c>
      <c r="B6323" s="26" t="s">
        <v>71</v>
      </c>
      <c r="C6323" s="27">
        <v>84334.53</v>
      </c>
      <c r="D6323" s="28">
        <v>44925</v>
      </c>
      <c r="E63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324" spans="1:5" ht="17.5" x14ac:dyDescent="0.35">
      <c r="A6324" s="25" t="s">
        <v>319</v>
      </c>
      <c r="B6324" s="26" t="s">
        <v>72</v>
      </c>
      <c r="C6324" s="27">
        <v>71066.7</v>
      </c>
      <c r="D6324" s="28">
        <v>45140</v>
      </c>
      <c r="E63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325" spans="1:5" ht="17.5" x14ac:dyDescent="0.35">
      <c r="A6325" s="25" t="s">
        <v>319</v>
      </c>
      <c r="B6325" s="26" t="s">
        <v>73</v>
      </c>
      <c r="C6325" s="27">
        <v>89887.33</v>
      </c>
      <c r="D6325" s="28">
        <v>45504</v>
      </c>
      <c r="E63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26" spans="1:5" ht="17.5" x14ac:dyDescent="0.35">
      <c r="A6326" s="25" t="s">
        <v>319</v>
      </c>
      <c r="B6326" s="26" t="s">
        <v>93</v>
      </c>
      <c r="C6326" s="27">
        <v>89887.33</v>
      </c>
      <c r="D6326" s="28">
        <v>45877</v>
      </c>
      <c r="E63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27" spans="1:5" ht="17.5" x14ac:dyDescent="0.35">
      <c r="A6327" s="25" t="s">
        <v>319</v>
      </c>
      <c r="B6327" s="26" t="s">
        <v>74</v>
      </c>
      <c r="C6327" s="27">
        <v>39923.53</v>
      </c>
      <c r="D6327" s="28">
        <v>45412</v>
      </c>
      <c r="E63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328" spans="1:5" ht="17.5" x14ac:dyDescent="0.35">
      <c r="A6328" s="25" t="s">
        <v>319</v>
      </c>
      <c r="B6328" s="26" t="s">
        <v>96</v>
      </c>
      <c r="C6328" s="27">
        <v>28568.06</v>
      </c>
      <c r="D6328" s="28">
        <v>44985</v>
      </c>
      <c r="E63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329" spans="1:5" ht="17.5" x14ac:dyDescent="0.35">
      <c r="A6329" s="25" t="s">
        <v>319</v>
      </c>
      <c r="B6329" s="26" t="s">
        <v>98</v>
      </c>
      <c r="C6329" s="27">
        <v>66649.86</v>
      </c>
      <c r="D6329" s="28">
        <v>44985</v>
      </c>
      <c r="E63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330" spans="1:5" ht="17.5" x14ac:dyDescent="0.35">
      <c r="A6330" s="25" t="s">
        <v>319</v>
      </c>
      <c r="B6330" s="26" t="s">
        <v>100</v>
      </c>
      <c r="C6330" s="27">
        <v>50144.36</v>
      </c>
      <c r="D6330" s="28">
        <v>45127</v>
      </c>
      <c r="E63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331" spans="1:5" ht="17.5" x14ac:dyDescent="0.35">
      <c r="A6331" s="25" t="s">
        <v>319</v>
      </c>
      <c r="B6331" s="26" t="s">
        <v>102</v>
      </c>
      <c r="C6331" s="27">
        <v>78569.7</v>
      </c>
      <c r="D6331" s="28">
        <v>45488</v>
      </c>
      <c r="E63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32" spans="1:5" ht="17.5" x14ac:dyDescent="0.35">
      <c r="A6332" s="25" t="s">
        <v>319</v>
      </c>
      <c r="B6332" s="26" t="s">
        <v>104</v>
      </c>
      <c r="C6332" s="27">
        <v>86934.8</v>
      </c>
      <c r="D6332" s="28">
        <v>45853</v>
      </c>
      <c r="E63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33" spans="1:5" ht="17.5" x14ac:dyDescent="0.35">
      <c r="A6333" s="25" t="s">
        <v>319</v>
      </c>
      <c r="B6333" s="26" t="s">
        <v>106</v>
      </c>
      <c r="C6333" s="27">
        <v>11339.36</v>
      </c>
      <c r="D6333" s="28">
        <v>45853</v>
      </c>
      <c r="E63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34" spans="1:5" ht="17.5" x14ac:dyDescent="0.35">
      <c r="A6334" s="25" t="s">
        <v>319</v>
      </c>
      <c r="B6334" s="26" t="s">
        <v>108</v>
      </c>
      <c r="C6334" s="27">
        <v>10787.19</v>
      </c>
      <c r="D6334" s="28">
        <v>45853</v>
      </c>
      <c r="E63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35" spans="1:5" ht="17.5" x14ac:dyDescent="0.35">
      <c r="A6335" s="25" t="s">
        <v>319</v>
      </c>
      <c r="B6335" s="26" t="s">
        <v>110</v>
      </c>
      <c r="C6335" s="27">
        <v>11339.36</v>
      </c>
      <c r="D6335" s="28">
        <v>46142</v>
      </c>
      <c r="E63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36" spans="1:5" ht="17.5" x14ac:dyDescent="0.35">
      <c r="A6336" s="25" t="s">
        <v>319</v>
      </c>
      <c r="B6336" s="26" t="s">
        <v>112</v>
      </c>
      <c r="C6336" s="27">
        <v>21656.5</v>
      </c>
      <c r="D6336" s="28">
        <v>45541</v>
      </c>
      <c r="E63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37" spans="1:5" ht="17.5" x14ac:dyDescent="0.35">
      <c r="A6337" s="25" t="s">
        <v>319</v>
      </c>
      <c r="B6337" s="26" t="s">
        <v>113</v>
      </c>
      <c r="C6337" s="27">
        <v>27250.25</v>
      </c>
      <c r="D6337" s="28">
        <v>45519</v>
      </c>
      <c r="E63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38" spans="1:5" ht="17.5" x14ac:dyDescent="0.35">
      <c r="A6338" s="25" t="s">
        <v>319</v>
      </c>
      <c r="B6338" s="26" t="s">
        <v>115</v>
      </c>
      <c r="C6338" s="27">
        <v>26419.74</v>
      </c>
      <c r="D6338" s="28">
        <v>45519</v>
      </c>
      <c r="E63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39" spans="1:5" ht="17.5" x14ac:dyDescent="0.35">
      <c r="A6339" s="25" t="s">
        <v>319</v>
      </c>
      <c r="B6339" s="26" t="s">
        <v>117</v>
      </c>
      <c r="C6339" s="27">
        <v>26419.74</v>
      </c>
      <c r="D6339" s="28">
        <v>45877</v>
      </c>
      <c r="E63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40" spans="1:5" ht="17.5" x14ac:dyDescent="0.35">
      <c r="A6340" s="25" t="s">
        <v>319</v>
      </c>
      <c r="B6340" s="26" t="s">
        <v>119</v>
      </c>
      <c r="C6340" s="27">
        <v>40230.050000000003</v>
      </c>
      <c r="D6340" s="28">
        <v>45519</v>
      </c>
      <c r="E63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41" spans="1:5" ht="17.5" x14ac:dyDescent="0.35">
      <c r="A6341" s="25" t="s">
        <v>319</v>
      </c>
      <c r="B6341" s="26" t="s">
        <v>121</v>
      </c>
      <c r="C6341" s="27">
        <v>26554.52</v>
      </c>
      <c r="D6341" s="28">
        <v>45519</v>
      </c>
      <c r="E63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42" spans="1:5" ht="17.5" x14ac:dyDescent="0.35">
      <c r="A6342" s="25" t="s">
        <v>319</v>
      </c>
      <c r="B6342" s="26" t="s">
        <v>123</v>
      </c>
      <c r="C6342" s="27">
        <v>26554.52</v>
      </c>
      <c r="D6342" s="28">
        <v>45762</v>
      </c>
      <c r="E63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43" spans="1:5" ht="17.5" x14ac:dyDescent="0.35">
      <c r="A6343" s="25" t="s">
        <v>319</v>
      </c>
      <c r="B6343" s="26" t="s">
        <v>125</v>
      </c>
      <c r="C6343" s="27">
        <v>26554.52</v>
      </c>
      <c r="D6343" s="28">
        <v>46142</v>
      </c>
      <c r="E63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44" spans="1:5" ht="17.5" x14ac:dyDescent="0.35">
      <c r="A6344" s="25" t="s">
        <v>319</v>
      </c>
      <c r="B6344" s="26" t="s">
        <v>127</v>
      </c>
      <c r="C6344" s="27">
        <v>252521.97</v>
      </c>
      <c r="D6344" s="28">
        <v>45519</v>
      </c>
      <c r="E63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45" spans="1:5" ht="17.5" x14ac:dyDescent="0.35">
      <c r="A6345" s="25" t="s">
        <v>319</v>
      </c>
      <c r="B6345" s="26" t="s">
        <v>129</v>
      </c>
      <c r="C6345" s="27">
        <v>3394.11</v>
      </c>
      <c r="D6345" s="28">
        <v>45961</v>
      </c>
      <c r="E63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46" spans="1:5" ht="17.5" x14ac:dyDescent="0.35">
      <c r="A6346" s="25" t="s">
        <v>320</v>
      </c>
      <c r="B6346" s="26" t="s">
        <v>76</v>
      </c>
      <c r="C6346" s="27">
        <v>16680.16</v>
      </c>
      <c r="D6346" s="28">
        <v>45519</v>
      </c>
      <c r="E63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47" spans="1:5" ht="17.5" x14ac:dyDescent="0.35">
      <c r="A6347" s="25" t="s">
        <v>320</v>
      </c>
      <c r="B6347" s="26" t="s">
        <v>78</v>
      </c>
      <c r="C6347" s="27">
        <v>16130.31</v>
      </c>
      <c r="D6347" s="28">
        <v>45519</v>
      </c>
      <c r="E63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48" spans="1:5" ht="17.5" x14ac:dyDescent="0.35">
      <c r="A6348" s="25" t="s">
        <v>320</v>
      </c>
      <c r="B6348" s="26" t="s">
        <v>80</v>
      </c>
      <c r="C6348" s="27">
        <v>16130.31</v>
      </c>
      <c r="D6348" s="28">
        <v>45877</v>
      </c>
      <c r="E63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49" spans="1:5" ht="17.5" x14ac:dyDescent="0.35">
      <c r="A6349" s="25" t="s">
        <v>320</v>
      </c>
      <c r="B6349" s="26" t="s">
        <v>82</v>
      </c>
      <c r="C6349" s="27">
        <v>19065.689999999999</v>
      </c>
      <c r="D6349" s="28">
        <v>45519</v>
      </c>
      <c r="E63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50" spans="1:5" ht="17.5" x14ac:dyDescent="0.35">
      <c r="A6350" s="25" t="s">
        <v>320</v>
      </c>
      <c r="B6350" s="26" t="s">
        <v>84</v>
      </c>
      <c r="C6350" s="27">
        <v>14946.39</v>
      </c>
      <c r="D6350" s="28">
        <v>45519</v>
      </c>
      <c r="E63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51" spans="1:5" ht="17.5" x14ac:dyDescent="0.35">
      <c r="A6351" s="25" t="s">
        <v>320</v>
      </c>
      <c r="B6351" s="26" t="s">
        <v>86</v>
      </c>
      <c r="C6351" s="27">
        <v>29869.09</v>
      </c>
      <c r="D6351" s="28">
        <v>45877</v>
      </c>
      <c r="E63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52" spans="1:5" ht="17.5" x14ac:dyDescent="0.35">
      <c r="A6352" s="25" t="s">
        <v>320</v>
      </c>
      <c r="B6352" s="26" t="s">
        <v>70</v>
      </c>
      <c r="C6352" s="27">
        <v>44617.760000000002</v>
      </c>
      <c r="D6352" s="28">
        <v>44880</v>
      </c>
      <c r="E63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353" spans="1:5" ht="17.5" x14ac:dyDescent="0.35">
      <c r="A6353" s="25" t="s">
        <v>320</v>
      </c>
      <c r="B6353" s="26" t="s">
        <v>71</v>
      </c>
      <c r="C6353" s="27">
        <v>46891.09</v>
      </c>
      <c r="D6353" s="28">
        <v>44925</v>
      </c>
      <c r="E63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354" spans="1:5" ht="17.5" x14ac:dyDescent="0.35">
      <c r="A6354" s="25" t="s">
        <v>320</v>
      </c>
      <c r="B6354" s="26" t="s">
        <v>72</v>
      </c>
      <c r="C6354" s="27">
        <v>39514.01</v>
      </c>
      <c r="D6354" s="28">
        <v>45140</v>
      </c>
      <c r="E63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355" spans="1:5" ht="17.5" x14ac:dyDescent="0.35">
      <c r="A6355" s="25" t="s">
        <v>320</v>
      </c>
      <c r="B6355" s="26" t="s">
        <v>73</v>
      </c>
      <c r="C6355" s="27">
        <v>49978.52</v>
      </c>
      <c r="D6355" s="28">
        <v>45504</v>
      </c>
      <c r="E63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56" spans="1:5" ht="17.5" x14ac:dyDescent="0.35">
      <c r="A6356" s="25" t="s">
        <v>320</v>
      </c>
      <c r="B6356" s="26" t="s">
        <v>93</v>
      </c>
      <c r="C6356" s="27">
        <v>49978.52</v>
      </c>
      <c r="D6356" s="28">
        <v>45877</v>
      </c>
      <c r="E63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57" spans="1:5" ht="17.5" x14ac:dyDescent="0.35">
      <c r="A6357" s="25" t="s">
        <v>320</v>
      </c>
      <c r="B6357" s="26" t="s">
        <v>74</v>
      </c>
      <c r="C6357" s="27">
        <v>22198</v>
      </c>
      <c r="D6357" s="28">
        <v>45412</v>
      </c>
      <c r="E63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358" spans="1:5" ht="17.5" x14ac:dyDescent="0.35">
      <c r="A6358" s="25" t="s">
        <v>320</v>
      </c>
      <c r="B6358" s="26" t="s">
        <v>96</v>
      </c>
      <c r="C6358" s="27">
        <v>15884.21</v>
      </c>
      <c r="D6358" s="28">
        <v>44985</v>
      </c>
      <c r="E63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359" spans="1:5" ht="17.5" x14ac:dyDescent="0.35">
      <c r="A6359" s="25" t="s">
        <v>320</v>
      </c>
      <c r="B6359" s="26" t="s">
        <v>98</v>
      </c>
      <c r="C6359" s="27">
        <v>37058.18</v>
      </c>
      <c r="D6359" s="28">
        <v>44985</v>
      </c>
      <c r="E63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360" spans="1:5" ht="17.5" x14ac:dyDescent="0.35">
      <c r="A6360" s="25" t="s">
        <v>320</v>
      </c>
      <c r="B6360" s="26" t="s">
        <v>100</v>
      </c>
      <c r="C6360" s="27">
        <v>27880.91</v>
      </c>
      <c r="D6360" s="28">
        <v>45127</v>
      </c>
      <c r="E63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361" spans="1:5" ht="17.5" x14ac:dyDescent="0.35">
      <c r="A6361" s="25" t="s">
        <v>320</v>
      </c>
      <c r="B6361" s="26" t="s">
        <v>102</v>
      </c>
      <c r="C6361" s="27">
        <v>43685.77</v>
      </c>
      <c r="D6361" s="28">
        <v>45488</v>
      </c>
      <c r="E63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62" spans="1:5" ht="17.5" x14ac:dyDescent="0.35">
      <c r="A6362" s="25" t="s">
        <v>320</v>
      </c>
      <c r="B6362" s="26" t="s">
        <v>104</v>
      </c>
      <c r="C6362" s="27">
        <v>48336.88</v>
      </c>
      <c r="D6362" s="28">
        <v>45853</v>
      </c>
      <c r="E63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63" spans="1:5" ht="17.5" x14ac:dyDescent="0.35">
      <c r="A6363" s="25" t="s">
        <v>320</v>
      </c>
      <c r="B6363" s="26" t="s">
        <v>106</v>
      </c>
      <c r="C6363" s="27">
        <v>6304.83</v>
      </c>
      <c r="D6363" s="28">
        <v>45853</v>
      </c>
      <c r="E63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64" spans="1:5" ht="17.5" x14ac:dyDescent="0.35">
      <c r="A6364" s="25" t="s">
        <v>320</v>
      </c>
      <c r="B6364" s="26" t="s">
        <v>108</v>
      </c>
      <c r="C6364" s="27">
        <v>5997.82</v>
      </c>
      <c r="D6364" s="28">
        <v>45853</v>
      </c>
      <c r="E63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65" spans="1:5" ht="17.5" x14ac:dyDescent="0.35">
      <c r="A6365" s="25" t="s">
        <v>320</v>
      </c>
      <c r="B6365" s="26" t="s">
        <v>110</v>
      </c>
      <c r="C6365" s="27">
        <v>6304.83</v>
      </c>
      <c r="D6365" s="28">
        <v>46142</v>
      </c>
      <c r="E63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66" spans="1:5" ht="17.5" x14ac:dyDescent="0.35">
      <c r="A6366" s="25" t="s">
        <v>320</v>
      </c>
      <c r="B6366" s="26" t="s">
        <v>112</v>
      </c>
      <c r="C6366" s="27">
        <v>12041.3</v>
      </c>
      <c r="D6366" s="28">
        <v>45541</v>
      </c>
      <c r="E63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67" spans="1:5" ht="17.5" x14ac:dyDescent="0.35">
      <c r="A6367" s="25" t="s">
        <v>320</v>
      </c>
      <c r="B6367" s="26" t="s">
        <v>113</v>
      </c>
      <c r="C6367" s="27">
        <v>15151.49</v>
      </c>
      <c r="D6367" s="28">
        <v>45519</v>
      </c>
      <c r="E63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68" spans="1:5" ht="17.5" x14ac:dyDescent="0.35">
      <c r="A6368" s="25" t="s">
        <v>320</v>
      </c>
      <c r="B6368" s="26" t="s">
        <v>115</v>
      </c>
      <c r="C6368" s="27">
        <v>14689.72</v>
      </c>
      <c r="D6368" s="28">
        <v>45519</v>
      </c>
      <c r="E63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69" spans="1:5" ht="17.5" x14ac:dyDescent="0.35">
      <c r="A6369" s="25" t="s">
        <v>320</v>
      </c>
      <c r="B6369" s="26" t="s">
        <v>117</v>
      </c>
      <c r="C6369" s="27">
        <v>14689.72</v>
      </c>
      <c r="D6369" s="28">
        <v>45877</v>
      </c>
      <c r="E63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70" spans="1:5" ht="17.5" x14ac:dyDescent="0.35">
      <c r="A6370" s="25" t="s">
        <v>320</v>
      </c>
      <c r="B6370" s="26" t="s">
        <v>119</v>
      </c>
      <c r="C6370" s="27">
        <v>22368.43</v>
      </c>
      <c r="D6370" s="28">
        <v>45519</v>
      </c>
      <c r="E63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71" spans="1:5" ht="17.5" x14ac:dyDescent="0.35">
      <c r="A6371" s="25" t="s">
        <v>320</v>
      </c>
      <c r="B6371" s="26" t="s">
        <v>121</v>
      </c>
      <c r="C6371" s="27">
        <v>14764.66</v>
      </c>
      <c r="D6371" s="28">
        <v>45519</v>
      </c>
      <c r="E63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72" spans="1:5" ht="17.5" x14ac:dyDescent="0.35">
      <c r="A6372" s="25" t="s">
        <v>320</v>
      </c>
      <c r="B6372" s="26" t="s">
        <v>123</v>
      </c>
      <c r="C6372" s="27">
        <v>14764.66</v>
      </c>
      <c r="D6372" s="28">
        <v>45762</v>
      </c>
      <c r="E63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73" spans="1:5" ht="17.5" x14ac:dyDescent="0.35">
      <c r="A6373" s="25" t="s">
        <v>320</v>
      </c>
      <c r="B6373" s="26" t="s">
        <v>125</v>
      </c>
      <c r="C6373" s="27">
        <v>14764.66</v>
      </c>
      <c r="D6373" s="28">
        <v>46142</v>
      </c>
      <c r="E63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74" spans="1:5" ht="17.5" x14ac:dyDescent="0.35">
      <c r="A6374" s="25" t="s">
        <v>320</v>
      </c>
      <c r="B6374" s="26" t="s">
        <v>127</v>
      </c>
      <c r="C6374" s="27">
        <v>140405.5</v>
      </c>
      <c r="D6374" s="28">
        <v>45519</v>
      </c>
      <c r="E63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75" spans="1:5" ht="17.5" x14ac:dyDescent="0.35">
      <c r="A6375" s="25" t="s">
        <v>320</v>
      </c>
      <c r="B6375" s="26" t="s">
        <v>129</v>
      </c>
      <c r="C6375" s="27">
        <v>1887.17</v>
      </c>
      <c r="D6375" s="28">
        <v>45961</v>
      </c>
      <c r="E63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76" spans="1:5" ht="17.5" x14ac:dyDescent="0.35">
      <c r="A6376" s="25" t="s">
        <v>321</v>
      </c>
      <c r="B6376" s="26" t="s">
        <v>76</v>
      </c>
      <c r="C6376" s="27">
        <v>2771.49</v>
      </c>
      <c r="D6376" s="28">
        <v>45519</v>
      </c>
      <c r="E63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77" spans="1:5" ht="17.5" x14ac:dyDescent="0.35">
      <c r="A6377" s="25" t="s">
        <v>321</v>
      </c>
      <c r="B6377" s="26" t="s">
        <v>78</v>
      </c>
      <c r="C6377" s="27">
        <v>2680.13</v>
      </c>
      <c r="D6377" s="28">
        <v>45519</v>
      </c>
      <c r="E63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78" spans="1:5" ht="17.5" x14ac:dyDescent="0.35">
      <c r="A6378" s="25" t="s">
        <v>321</v>
      </c>
      <c r="B6378" s="26" t="s">
        <v>80</v>
      </c>
      <c r="C6378" s="27">
        <v>2680.13</v>
      </c>
      <c r="D6378" s="28">
        <v>45877</v>
      </c>
      <c r="E63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79" spans="1:5" ht="17.5" x14ac:dyDescent="0.35">
      <c r="A6379" s="25" t="s">
        <v>321</v>
      </c>
      <c r="B6379" s="26" t="s">
        <v>82</v>
      </c>
      <c r="C6379" s="27">
        <v>3167.85</v>
      </c>
      <c r="D6379" s="28">
        <v>45519</v>
      </c>
      <c r="E63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80" spans="1:5" ht="17.5" x14ac:dyDescent="0.35">
      <c r="A6380" s="25" t="s">
        <v>321</v>
      </c>
      <c r="B6380" s="26" t="s">
        <v>84</v>
      </c>
      <c r="C6380" s="27">
        <v>2483.41</v>
      </c>
      <c r="D6380" s="28">
        <v>45519</v>
      </c>
      <c r="E63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81" spans="1:5" ht="17.5" x14ac:dyDescent="0.35">
      <c r="A6381" s="25" t="s">
        <v>321</v>
      </c>
      <c r="B6381" s="26" t="s">
        <v>86</v>
      </c>
      <c r="C6381" s="27">
        <v>4962.8900000000003</v>
      </c>
      <c r="D6381" s="28">
        <v>45877</v>
      </c>
      <c r="E63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82" spans="1:5" ht="17.5" x14ac:dyDescent="0.35">
      <c r="A6382" s="25" t="s">
        <v>321</v>
      </c>
      <c r="B6382" s="26" t="s">
        <v>70</v>
      </c>
      <c r="C6382" s="27">
        <v>7413.45</v>
      </c>
      <c r="D6382" s="28">
        <v>44880</v>
      </c>
      <c r="E63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383" spans="1:5" ht="17.5" x14ac:dyDescent="0.35">
      <c r="A6383" s="25" t="s">
        <v>321</v>
      </c>
      <c r="B6383" s="26" t="s">
        <v>71</v>
      </c>
      <c r="C6383" s="27">
        <v>7791.18</v>
      </c>
      <c r="D6383" s="28">
        <v>44925</v>
      </c>
      <c r="E63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384" spans="1:5" ht="17.5" x14ac:dyDescent="0.35">
      <c r="A6384" s="25" t="s">
        <v>321</v>
      </c>
      <c r="B6384" s="26" t="s">
        <v>72</v>
      </c>
      <c r="C6384" s="27">
        <v>6565.44</v>
      </c>
      <c r="D6384" s="28">
        <v>45139</v>
      </c>
      <c r="E63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385" spans="1:5" ht="17.5" x14ac:dyDescent="0.35">
      <c r="A6385" s="25" t="s">
        <v>321</v>
      </c>
      <c r="B6385" s="26" t="s">
        <v>73</v>
      </c>
      <c r="C6385" s="27">
        <v>8304.17</v>
      </c>
      <c r="D6385" s="28">
        <v>45504</v>
      </c>
      <c r="E63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86" spans="1:5" ht="17.5" x14ac:dyDescent="0.35">
      <c r="A6386" s="25" t="s">
        <v>321</v>
      </c>
      <c r="B6386" s="26" t="s">
        <v>93</v>
      </c>
      <c r="C6386" s="27">
        <v>8304.17</v>
      </c>
      <c r="D6386" s="28">
        <v>45877</v>
      </c>
      <c r="E63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87" spans="1:5" ht="17.5" x14ac:dyDescent="0.35">
      <c r="A6387" s="25" t="s">
        <v>321</v>
      </c>
      <c r="B6387" s="26" t="s">
        <v>74</v>
      </c>
      <c r="C6387" s="27">
        <v>3688.3</v>
      </c>
      <c r="D6387" s="28">
        <v>45412</v>
      </c>
      <c r="E63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388" spans="1:5" ht="17.5" x14ac:dyDescent="0.35">
      <c r="A6388" s="25" t="s">
        <v>321</v>
      </c>
      <c r="B6388" s="26" t="s">
        <v>106</v>
      </c>
      <c r="C6388" s="27">
        <v>1047.58</v>
      </c>
      <c r="D6388" s="28">
        <v>45853</v>
      </c>
      <c r="E63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89" spans="1:5" ht="17.5" x14ac:dyDescent="0.35">
      <c r="A6389" s="25" t="s">
        <v>321</v>
      </c>
      <c r="B6389" s="26" t="s">
        <v>108</v>
      </c>
      <c r="C6389" s="27">
        <v>996.57</v>
      </c>
      <c r="D6389" s="28">
        <v>45853</v>
      </c>
      <c r="E63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90" spans="1:5" ht="17.5" x14ac:dyDescent="0.35">
      <c r="A6390" s="25" t="s">
        <v>321</v>
      </c>
      <c r="B6390" s="26" t="s">
        <v>110</v>
      </c>
      <c r="C6390" s="27">
        <v>1047.58</v>
      </c>
      <c r="D6390" s="28">
        <v>46142</v>
      </c>
      <c r="E63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91" spans="1:5" ht="17.5" x14ac:dyDescent="0.35">
      <c r="A6391" s="25" t="s">
        <v>321</v>
      </c>
      <c r="B6391" s="26" t="s">
        <v>113</v>
      </c>
      <c r="C6391" s="27">
        <v>2517.4899999999998</v>
      </c>
      <c r="D6391" s="28">
        <v>45519</v>
      </c>
      <c r="E63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92" spans="1:5" ht="17.5" x14ac:dyDescent="0.35">
      <c r="A6392" s="25" t="s">
        <v>321</v>
      </c>
      <c r="B6392" s="26" t="s">
        <v>115</v>
      </c>
      <c r="C6392" s="27">
        <v>2440.77</v>
      </c>
      <c r="D6392" s="28">
        <v>45519</v>
      </c>
      <c r="E63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93" spans="1:5" ht="17.5" x14ac:dyDescent="0.35">
      <c r="A6393" s="25" t="s">
        <v>321</v>
      </c>
      <c r="B6393" s="26" t="s">
        <v>117</v>
      </c>
      <c r="C6393" s="27">
        <v>2440.77</v>
      </c>
      <c r="D6393" s="28">
        <v>45877</v>
      </c>
      <c r="E63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94" spans="1:5" ht="17.5" x14ac:dyDescent="0.35">
      <c r="A6394" s="25" t="s">
        <v>321</v>
      </c>
      <c r="B6394" s="26" t="s">
        <v>119</v>
      </c>
      <c r="C6394" s="27">
        <v>3716.62</v>
      </c>
      <c r="D6394" s="28">
        <v>45519</v>
      </c>
      <c r="E63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95" spans="1:5" ht="17.5" x14ac:dyDescent="0.35">
      <c r="A6395" s="25" t="s">
        <v>321</v>
      </c>
      <c r="B6395" s="26" t="s">
        <v>121</v>
      </c>
      <c r="C6395" s="27">
        <v>2453.2199999999998</v>
      </c>
      <c r="D6395" s="28">
        <v>45519</v>
      </c>
      <c r="E63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96" spans="1:5" ht="17.5" x14ac:dyDescent="0.35">
      <c r="A6396" s="25" t="s">
        <v>321</v>
      </c>
      <c r="B6396" s="26" t="s">
        <v>123</v>
      </c>
      <c r="C6396" s="27">
        <v>2453.2199999999998</v>
      </c>
      <c r="D6396" s="28">
        <v>45762</v>
      </c>
      <c r="E63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97" spans="1:5" ht="17.5" x14ac:dyDescent="0.35">
      <c r="A6397" s="25" t="s">
        <v>321</v>
      </c>
      <c r="B6397" s="26" t="s">
        <v>125</v>
      </c>
      <c r="C6397" s="27">
        <v>2453.2199999999998</v>
      </c>
      <c r="D6397" s="28">
        <v>46142</v>
      </c>
      <c r="E63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398" spans="1:5" ht="17.5" x14ac:dyDescent="0.35">
      <c r="A6398" s="25" t="s">
        <v>321</v>
      </c>
      <c r="B6398" s="26" t="s">
        <v>127</v>
      </c>
      <c r="C6398" s="27">
        <v>23329.03</v>
      </c>
      <c r="D6398" s="28">
        <v>45519</v>
      </c>
      <c r="E63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399" spans="1:5" ht="17.5" x14ac:dyDescent="0.35">
      <c r="A6399" s="25" t="s">
        <v>321</v>
      </c>
      <c r="B6399" s="26" t="s">
        <v>129</v>
      </c>
      <c r="C6399" s="27">
        <v>313.56</v>
      </c>
      <c r="D6399" s="28">
        <v>45961</v>
      </c>
      <c r="E63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00" spans="1:5" ht="17.5" x14ac:dyDescent="0.35">
      <c r="A6400" s="25" t="s">
        <v>322</v>
      </c>
      <c r="B6400" s="26" t="s">
        <v>76</v>
      </c>
      <c r="C6400" s="27">
        <v>10904.32</v>
      </c>
      <c r="D6400" s="28">
        <v>45519</v>
      </c>
      <c r="E64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01" spans="1:5" ht="17.5" x14ac:dyDescent="0.35">
      <c r="A6401" s="25" t="s">
        <v>322</v>
      </c>
      <c r="B6401" s="26" t="s">
        <v>78</v>
      </c>
      <c r="C6401" s="27">
        <v>10544.86</v>
      </c>
      <c r="D6401" s="28">
        <v>45519</v>
      </c>
      <c r="E64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02" spans="1:5" ht="17.5" x14ac:dyDescent="0.35">
      <c r="A6402" s="25" t="s">
        <v>322</v>
      </c>
      <c r="B6402" s="26" t="s">
        <v>80</v>
      </c>
      <c r="C6402" s="27">
        <v>10544.86</v>
      </c>
      <c r="D6402" s="28">
        <v>45877</v>
      </c>
      <c r="E64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03" spans="1:5" ht="17.5" x14ac:dyDescent="0.35">
      <c r="A6403" s="25" t="s">
        <v>322</v>
      </c>
      <c r="B6403" s="26" t="s">
        <v>82</v>
      </c>
      <c r="C6403" s="27">
        <v>12463.8</v>
      </c>
      <c r="D6403" s="28">
        <v>45519</v>
      </c>
      <c r="E64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04" spans="1:5" ht="17.5" x14ac:dyDescent="0.35">
      <c r="A6404" s="25" t="s">
        <v>322</v>
      </c>
      <c r="B6404" s="26" t="s">
        <v>84</v>
      </c>
      <c r="C6404" s="27">
        <v>9770.89</v>
      </c>
      <c r="D6404" s="28">
        <v>45519</v>
      </c>
      <c r="E64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05" spans="1:5" ht="17.5" x14ac:dyDescent="0.35">
      <c r="A6405" s="25" t="s">
        <v>322</v>
      </c>
      <c r="B6405" s="26" t="s">
        <v>86</v>
      </c>
      <c r="C6405" s="27">
        <v>19526.3</v>
      </c>
      <c r="D6405" s="28">
        <v>45877</v>
      </c>
      <c r="E64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06" spans="1:5" ht="17.5" x14ac:dyDescent="0.35">
      <c r="A6406" s="25" t="s">
        <v>322</v>
      </c>
      <c r="B6406" s="26" t="s">
        <v>70</v>
      </c>
      <c r="C6406" s="27">
        <v>29167.95</v>
      </c>
      <c r="D6406" s="28">
        <v>44880</v>
      </c>
      <c r="E64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407" spans="1:5" ht="17.5" x14ac:dyDescent="0.35">
      <c r="A6407" s="25" t="s">
        <v>322</v>
      </c>
      <c r="B6407" s="26" t="s">
        <v>71</v>
      </c>
      <c r="C6407" s="27">
        <v>30654.09</v>
      </c>
      <c r="D6407" s="28">
        <v>44925</v>
      </c>
      <c r="E64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408" spans="1:5" ht="17.5" x14ac:dyDescent="0.35">
      <c r="A6408" s="25" t="s">
        <v>322</v>
      </c>
      <c r="B6408" s="26" t="s">
        <v>72</v>
      </c>
      <c r="C6408" s="27">
        <v>25831.47</v>
      </c>
      <c r="D6408" s="28">
        <v>45139</v>
      </c>
      <c r="E64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409" spans="1:5" ht="17.5" x14ac:dyDescent="0.35">
      <c r="A6409" s="25" t="s">
        <v>322</v>
      </c>
      <c r="B6409" s="26" t="s">
        <v>73</v>
      </c>
      <c r="C6409" s="27">
        <v>32672.44</v>
      </c>
      <c r="D6409" s="28">
        <v>45504</v>
      </c>
      <c r="E64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10" spans="1:5" ht="17.5" x14ac:dyDescent="0.35">
      <c r="A6410" s="25" t="s">
        <v>322</v>
      </c>
      <c r="B6410" s="26" t="s">
        <v>93</v>
      </c>
      <c r="C6410" s="27">
        <v>32672.44</v>
      </c>
      <c r="D6410" s="28">
        <v>45877</v>
      </c>
      <c r="E64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11" spans="1:5" ht="17.5" x14ac:dyDescent="0.35">
      <c r="A6411" s="25" t="s">
        <v>322</v>
      </c>
      <c r="B6411" s="26" t="s">
        <v>74</v>
      </c>
      <c r="C6411" s="27">
        <v>14511.49</v>
      </c>
      <c r="D6411" s="28">
        <v>45412</v>
      </c>
      <c r="E64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412" spans="1:5" ht="17.5" x14ac:dyDescent="0.35">
      <c r="A6412" s="25" t="s">
        <v>322</v>
      </c>
      <c r="B6412" s="26" t="s">
        <v>96</v>
      </c>
      <c r="C6412" s="27">
        <v>10383.98</v>
      </c>
      <c r="D6412" s="28">
        <v>44985</v>
      </c>
      <c r="E64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413" spans="1:5" ht="17.5" x14ac:dyDescent="0.35">
      <c r="A6413" s="25" t="s">
        <v>322</v>
      </c>
      <c r="B6413" s="26" t="s">
        <v>98</v>
      </c>
      <c r="C6413" s="27">
        <v>24226.03</v>
      </c>
      <c r="D6413" s="28">
        <v>44985</v>
      </c>
      <c r="E64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414" spans="1:5" ht="17.5" x14ac:dyDescent="0.35">
      <c r="A6414" s="25" t="s">
        <v>322</v>
      </c>
      <c r="B6414" s="26" t="s">
        <v>100</v>
      </c>
      <c r="C6414" s="27">
        <v>18226.580000000002</v>
      </c>
      <c r="D6414" s="28">
        <v>45127</v>
      </c>
      <c r="E64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415" spans="1:5" ht="17.5" x14ac:dyDescent="0.35">
      <c r="A6415" s="25" t="s">
        <v>322</v>
      </c>
      <c r="B6415" s="26" t="s">
        <v>102</v>
      </c>
      <c r="C6415" s="27">
        <v>28558.68</v>
      </c>
      <c r="D6415" s="28">
        <v>45488</v>
      </c>
      <c r="E64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16" spans="1:5" ht="17.5" x14ac:dyDescent="0.35">
      <c r="A6416" s="25" t="s">
        <v>322</v>
      </c>
      <c r="B6416" s="26" t="s">
        <v>104</v>
      </c>
      <c r="C6416" s="27">
        <v>31599.24</v>
      </c>
      <c r="D6416" s="28">
        <v>45853</v>
      </c>
      <c r="E64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17" spans="1:5" ht="17.5" x14ac:dyDescent="0.35">
      <c r="A6417" s="25" t="s">
        <v>322</v>
      </c>
      <c r="B6417" s="26" t="s">
        <v>106</v>
      </c>
      <c r="C6417" s="27">
        <v>4121.6499999999996</v>
      </c>
      <c r="D6417" s="28">
        <v>45853</v>
      </c>
      <c r="E64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18" spans="1:5" ht="17.5" x14ac:dyDescent="0.35">
      <c r="A6418" s="25" t="s">
        <v>322</v>
      </c>
      <c r="B6418" s="26" t="s">
        <v>108</v>
      </c>
      <c r="C6418" s="27">
        <v>3920.95</v>
      </c>
      <c r="D6418" s="28">
        <v>45853</v>
      </c>
      <c r="E64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19" spans="1:5" ht="17.5" x14ac:dyDescent="0.35">
      <c r="A6419" s="25" t="s">
        <v>322</v>
      </c>
      <c r="B6419" s="26" t="s">
        <v>112</v>
      </c>
      <c r="C6419" s="27">
        <v>7871.75</v>
      </c>
      <c r="D6419" s="28">
        <v>45546</v>
      </c>
      <c r="E64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20" spans="1:5" ht="17.5" x14ac:dyDescent="0.35">
      <c r="A6420" s="25" t="s">
        <v>322</v>
      </c>
      <c r="B6420" s="26" t="s">
        <v>113</v>
      </c>
      <c r="C6420" s="27">
        <v>9904.98</v>
      </c>
      <c r="D6420" s="28">
        <v>45519</v>
      </c>
      <c r="E64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21" spans="1:5" ht="17.5" x14ac:dyDescent="0.35">
      <c r="A6421" s="25" t="s">
        <v>322</v>
      </c>
      <c r="B6421" s="26" t="s">
        <v>115</v>
      </c>
      <c r="C6421" s="27">
        <v>9603.1</v>
      </c>
      <c r="D6421" s="28">
        <v>45519</v>
      </c>
      <c r="E64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22" spans="1:5" ht="17.5" x14ac:dyDescent="0.35">
      <c r="A6422" s="25" t="s">
        <v>322</v>
      </c>
      <c r="B6422" s="26" t="s">
        <v>117</v>
      </c>
      <c r="C6422" s="27">
        <v>9603.1</v>
      </c>
      <c r="D6422" s="28">
        <v>45877</v>
      </c>
      <c r="E64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23" spans="1:5" ht="17.5" x14ac:dyDescent="0.35">
      <c r="A6423" s="25" t="s">
        <v>322</v>
      </c>
      <c r="B6423" s="26" t="s">
        <v>119</v>
      </c>
      <c r="C6423" s="27">
        <v>14622.9</v>
      </c>
      <c r="D6423" s="28">
        <v>45519</v>
      </c>
      <c r="E64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24" spans="1:5" ht="17.5" x14ac:dyDescent="0.35">
      <c r="A6424" s="25" t="s">
        <v>322</v>
      </c>
      <c r="B6424" s="26" t="s">
        <v>121</v>
      </c>
      <c r="C6424" s="27">
        <v>9652.09</v>
      </c>
      <c r="D6424" s="28">
        <v>45519</v>
      </c>
      <c r="E64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25" spans="1:5" ht="17.5" x14ac:dyDescent="0.35">
      <c r="A6425" s="25" t="s">
        <v>322</v>
      </c>
      <c r="B6425" s="26" t="s">
        <v>123</v>
      </c>
      <c r="C6425" s="27">
        <v>9652.09</v>
      </c>
      <c r="D6425" s="28">
        <v>45807</v>
      </c>
      <c r="E64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26" spans="1:5" ht="17.5" x14ac:dyDescent="0.35">
      <c r="A6426" s="25" t="s">
        <v>322</v>
      </c>
      <c r="B6426" s="26" t="s">
        <v>127</v>
      </c>
      <c r="C6426" s="27">
        <v>91787.21</v>
      </c>
      <c r="D6426" s="28">
        <v>45519</v>
      </c>
      <c r="E64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27" spans="1:5" ht="17.5" x14ac:dyDescent="0.35">
      <c r="A6427" s="25" t="s">
        <v>322</v>
      </c>
      <c r="B6427" s="26" t="s">
        <v>129</v>
      </c>
      <c r="C6427" s="27">
        <v>1233.7</v>
      </c>
      <c r="D6427" s="28">
        <v>45961</v>
      </c>
      <c r="E64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28" spans="1:5" ht="17.5" x14ac:dyDescent="0.35">
      <c r="A6428" s="25" t="s">
        <v>323</v>
      </c>
      <c r="B6428" s="26" t="s">
        <v>76</v>
      </c>
      <c r="C6428" s="27">
        <v>5918.07</v>
      </c>
      <c r="D6428" s="28">
        <v>45519</v>
      </c>
      <c r="E64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29" spans="1:5" ht="17.5" x14ac:dyDescent="0.35">
      <c r="A6429" s="25" t="s">
        <v>323</v>
      </c>
      <c r="B6429" s="26" t="s">
        <v>77</v>
      </c>
      <c r="C6429" s="27">
        <v>1611</v>
      </c>
      <c r="D6429" s="28">
        <v>45519</v>
      </c>
      <c r="E64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30" spans="1:5" ht="17.5" x14ac:dyDescent="0.35">
      <c r="A6430" s="25" t="s">
        <v>323</v>
      </c>
      <c r="B6430" s="26" t="s">
        <v>78</v>
      </c>
      <c r="C6430" s="27">
        <v>5722.98</v>
      </c>
      <c r="D6430" s="28">
        <v>45519</v>
      </c>
      <c r="E64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31" spans="1:5" ht="17.5" x14ac:dyDescent="0.35">
      <c r="A6431" s="25" t="s">
        <v>323</v>
      </c>
      <c r="B6431" s="26" t="s">
        <v>79</v>
      </c>
      <c r="C6431" s="27">
        <v>1557.9</v>
      </c>
      <c r="D6431" s="28">
        <v>45519</v>
      </c>
      <c r="E64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32" spans="1:5" ht="17.5" x14ac:dyDescent="0.35">
      <c r="A6432" s="25" t="s">
        <v>323</v>
      </c>
      <c r="B6432" s="26" t="s">
        <v>80</v>
      </c>
      <c r="C6432" s="27">
        <v>5722.98</v>
      </c>
      <c r="D6432" s="28">
        <v>45877</v>
      </c>
      <c r="E64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33" spans="1:5" ht="17.5" x14ac:dyDescent="0.35">
      <c r="A6433" s="25" t="s">
        <v>323</v>
      </c>
      <c r="B6433" s="26" t="s">
        <v>81</v>
      </c>
      <c r="C6433" s="27">
        <v>1557.9</v>
      </c>
      <c r="D6433" s="28">
        <v>45877</v>
      </c>
      <c r="E64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34" spans="1:5" ht="17.5" x14ac:dyDescent="0.35">
      <c r="A6434" s="25" t="s">
        <v>323</v>
      </c>
      <c r="B6434" s="26" t="s">
        <v>82</v>
      </c>
      <c r="C6434" s="27">
        <v>6764.45</v>
      </c>
      <c r="D6434" s="28">
        <v>45519</v>
      </c>
      <c r="E64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35" spans="1:5" ht="17.5" x14ac:dyDescent="0.35">
      <c r="A6435" s="25" t="s">
        <v>323</v>
      </c>
      <c r="B6435" s="26" t="s">
        <v>83</v>
      </c>
      <c r="C6435" s="27">
        <v>1773.23</v>
      </c>
      <c r="D6435" s="28">
        <v>45519</v>
      </c>
      <c r="E64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36" spans="1:5" ht="17.5" x14ac:dyDescent="0.35">
      <c r="A6436" s="25" t="s">
        <v>323</v>
      </c>
      <c r="B6436" s="26" t="s">
        <v>84</v>
      </c>
      <c r="C6436" s="27">
        <v>5302.93</v>
      </c>
      <c r="D6436" s="28">
        <v>45519</v>
      </c>
      <c r="E64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37" spans="1:5" ht="17.5" x14ac:dyDescent="0.35">
      <c r="A6437" s="25" t="s">
        <v>323</v>
      </c>
      <c r="B6437" s="26" t="s">
        <v>85</v>
      </c>
      <c r="C6437" s="27">
        <v>1390.11</v>
      </c>
      <c r="D6437" s="28">
        <v>45519</v>
      </c>
      <c r="E64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38" spans="1:5" ht="17.5" x14ac:dyDescent="0.35">
      <c r="A6438" s="25" t="s">
        <v>323</v>
      </c>
      <c r="B6438" s="26" t="s">
        <v>86</v>
      </c>
      <c r="C6438" s="27">
        <v>10597.46</v>
      </c>
      <c r="D6438" s="28">
        <v>45877</v>
      </c>
      <c r="E64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39" spans="1:5" ht="17.5" x14ac:dyDescent="0.35">
      <c r="A6439" s="25" t="s">
        <v>323</v>
      </c>
      <c r="B6439" s="26" t="s">
        <v>87</v>
      </c>
      <c r="C6439" s="27">
        <v>2778.01</v>
      </c>
      <c r="D6439" s="28">
        <v>45877</v>
      </c>
      <c r="E64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40" spans="1:5" ht="17.5" x14ac:dyDescent="0.35">
      <c r="A6440" s="25" t="s">
        <v>323</v>
      </c>
      <c r="B6440" s="26" t="s">
        <v>88</v>
      </c>
      <c r="C6440" s="27">
        <v>4149.7299999999996</v>
      </c>
      <c r="D6440" s="28">
        <v>45077</v>
      </c>
      <c r="E64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441" spans="1:5" ht="17.5" x14ac:dyDescent="0.35">
      <c r="A6441" s="25" t="s">
        <v>323</v>
      </c>
      <c r="B6441" s="26" t="s">
        <v>89</v>
      </c>
      <c r="C6441" s="27">
        <v>4361.17</v>
      </c>
      <c r="D6441" s="28">
        <v>45077</v>
      </c>
      <c r="E64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442" spans="1:5" ht="17.5" x14ac:dyDescent="0.35">
      <c r="A6442" s="25" t="s">
        <v>323</v>
      </c>
      <c r="B6442" s="26" t="s">
        <v>90</v>
      </c>
      <c r="C6442" s="27">
        <v>3675.05</v>
      </c>
      <c r="D6442" s="28">
        <v>45140</v>
      </c>
      <c r="E64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443" spans="1:5" ht="17.5" x14ac:dyDescent="0.35">
      <c r="A6443" s="25" t="s">
        <v>323</v>
      </c>
      <c r="B6443" s="26" t="s">
        <v>73</v>
      </c>
      <c r="C6443" s="27">
        <v>17732.22</v>
      </c>
      <c r="D6443" s="28">
        <v>45504</v>
      </c>
      <c r="E64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44" spans="1:5" ht="17.5" x14ac:dyDescent="0.35">
      <c r="A6444" s="25" t="s">
        <v>323</v>
      </c>
      <c r="B6444" s="26" t="s">
        <v>92</v>
      </c>
      <c r="C6444" s="27">
        <v>3341.93</v>
      </c>
      <c r="D6444" s="28">
        <v>45504</v>
      </c>
      <c r="E64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45" spans="1:5" ht="17.5" x14ac:dyDescent="0.35">
      <c r="A6445" s="25" t="s">
        <v>323</v>
      </c>
      <c r="B6445" s="26" t="s">
        <v>93</v>
      </c>
      <c r="C6445" s="27">
        <v>17732.22</v>
      </c>
      <c r="D6445" s="28">
        <v>45877</v>
      </c>
      <c r="E64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46" spans="1:5" ht="17.5" x14ac:dyDescent="0.35">
      <c r="A6446" s="25" t="s">
        <v>323</v>
      </c>
      <c r="B6446" s="26" t="s">
        <v>94</v>
      </c>
      <c r="C6446" s="27">
        <v>1291.24</v>
      </c>
      <c r="D6446" s="28">
        <v>45877</v>
      </c>
      <c r="E64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47" spans="1:5" ht="17.5" x14ac:dyDescent="0.35">
      <c r="A6447" s="25" t="s">
        <v>323</v>
      </c>
      <c r="B6447" s="26" t="s">
        <v>74</v>
      </c>
      <c r="C6447" s="27">
        <v>7875.78</v>
      </c>
      <c r="D6447" s="28">
        <v>45412</v>
      </c>
      <c r="E64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448" spans="1:5" ht="17.5" x14ac:dyDescent="0.35">
      <c r="A6448" s="25" t="s">
        <v>323</v>
      </c>
      <c r="B6448" s="26" t="s">
        <v>95</v>
      </c>
      <c r="C6448" s="27">
        <v>2064.5500000000002</v>
      </c>
      <c r="D6448" s="28">
        <v>45412</v>
      </c>
      <c r="E64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449" spans="1:5" ht="17.5" x14ac:dyDescent="0.35">
      <c r="A6449" s="25" t="s">
        <v>323</v>
      </c>
      <c r="B6449" s="26" t="s">
        <v>97</v>
      </c>
      <c r="C6449" s="27">
        <v>1477.33</v>
      </c>
      <c r="D6449" s="28">
        <v>45077</v>
      </c>
      <c r="E64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450" spans="1:5" ht="17.5" x14ac:dyDescent="0.35">
      <c r="A6450" s="25" t="s">
        <v>323</v>
      </c>
      <c r="B6450" s="26" t="s">
        <v>99</v>
      </c>
      <c r="C6450" s="27">
        <v>3446.64</v>
      </c>
      <c r="D6450" s="28">
        <v>45077</v>
      </c>
      <c r="E64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451" spans="1:5" ht="17.5" x14ac:dyDescent="0.35">
      <c r="A6451" s="25" t="s">
        <v>323</v>
      </c>
      <c r="B6451" s="26" t="s">
        <v>101</v>
      </c>
      <c r="C6451" s="27">
        <v>2593.1</v>
      </c>
      <c r="D6451" s="28">
        <v>45127</v>
      </c>
      <c r="E64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452" spans="1:5" ht="17.5" x14ac:dyDescent="0.35">
      <c r="A6452" s="25" t="s">
        <v>323</v>
      </c>
      <c r="B6452" s="26" t="s">
        <v>102</v>
      </c>
      <c r="C6452" s="27">
        <v>15499.57</v>
      </c>
      <c r="D6452" s="28">
        <v>45488</v>
      </c>
      <c r="E64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53" spans="1:5" ht="17.5" x14ac:dyDescent="0.35">
      <c r="A6453" s="25" t="s">
        <v>323</v>
      </c>
      <c r="B6453" s="26" t="s">
        <v>103</v>
      </c>
      <c r="C6453" s="27">
        <v>4063.05</v>
      </c>
      <c r="D6453" s="28">
        <v>45488</v>
      </c>
      <c r="E64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54" spans="1:5" ht="17.5" x14ac:dyDescent="0.35">
      <c r="A6454" s="25" t="s">
        <v>323</v>
      </c>
      <c r="B6454" s="26" t="s">
        <v>104</v>
      </c>
      <c r="C6454" s="27">
        <v>17149.77</v>
      </c>
      <c r="D6454" s="28">
        <v>45853</v>
      </c>
      <c r="E64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55" spans="1:5" ht="17.5" x14ac:dyDescent="0.35">
      <c r="A6455" s="25" t="s">
        <v>323</v>
      </c>
      <c r="B6455" s="26" t="s">
        <v>105</v>
      </c>
      <c r="C6455" s="27">
        <v>1248.82</v>
      </c>
      <c r="D6455" s="28">
        <v>45853</v>
      </c>
      <c r="E64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56" spans="1:5" ht="17.5" x14ac:dyDescent="0.35">
      <c r="A6456" s="25" t="s">
        <v>323</v>
      </c>
      <c r="B6456" s="26" t="s">
        <v>106</v>
      </c>
      <c r="C6456" s="27">
        <v>2236.9299999999998</v>
      </c>
      <c r="D6456" s="28">
        <v>45853</v>
      </c>
      <c r="E64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57" spans="1:5" ht="17.5" x14ac:dyDescent="0.35">
      <c r="A6457" s="25" t="s">
        <v>323</v>
      </c>
      <c r="B6457" s="26" t="s">
        <v>107</v>
      </c>
      <c r="C6457" s="27">
        <v>586.39</v>
      </c>
      <c r="D6457" s="28">
        <v>45853</v>
      </c>
      <c r="E64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58" spans="1:5" ht="17.5" x14ac:dyDescent="0.35">
      <c r="A6458" s="25" t="s">
        <v>323</v>
      </c>
      <c r="B6458" s="26" t="s">
        <v>108</v>
      </c>
      <c r="C6458" s="27">
        <v>2128.0100000000002</v>
      </c>
      <c r="D6458" s="28">
        <v>45853</v>
      </c>
      <c r="E64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59" spans="1:5" ht="17.5" x14ac:dyDescent="0.35">
      <c r="A6459" s="25" t="s">
        <v>323</v>
      </c>
      <c r="B6459" s="26" t="s">
        <v>109</v>
      </c>
      <c r="C6459" s="27">
        <v>557.83000000000004</v>
      </c>
      <c r="D6459" s="28">
        <v>45853</v>
      </c>
      <c r="E64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60" spans="1:5" ht="17.5" x14ac:dyDescent="0.35">
      <c r="A6460" s="25" t="s">
        <v>323</v>
      </c>
      <c r="B6460" s="26" t="s">
        <v>110</v>
      </c>
      <c r="C6460" s="27">
        <v>2236.9299999999998</v>
      </c>
      <c r="D6460" s="28">
        <v>46142</v>
      </c>
      <c r="E64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61" spans="1:5" ht="17.5" x14ac:dyDescent="0.35">
      <c r="A6461" s="25" t="s">
        <v>323</v>
      </c>
      <c r="B6461" s="26" t="s">
        <v>111</v>
      </c>
      <c r="C6461" s="27">
        <v>586.39</v>
      </c>
      <c r="D6461" s="28">
        <v>46142</v>
      </c>
      <c r="E64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62" spans="1:5" ht="17.5" x14ac:dyDescent="0.35">
      <c r="A6462" s="25" t="s">
        <v>323</v>
      </c>
      <c r="B6462" s="26" t="s">
        <v>112</v>
      </c>
      <c r="C6462" s="27">
        <v>5392.13</v>
      </c>
      <c r="D6462" s="28">
        <v>45541</v>
      </c>
      <c r="E64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63" spans="1:5" ht="17.5" x14ac:dyDescent="0.35">
      <c r="A6463" s="25" t="s">
        <v>323</v>
      </c>
      <c r="B6463" s="26" t="s">
        <v>113</v>
      </c>
      <c r="C6463" s="27">
        <v>5375.7</v>
      </c>
      <c r="D6463" s="28">
        <v>45519</v>
      </c>
      <c r="E64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64" spans="1:5" ht="17.5" x14ac:dyDescent="0.35">
      <c r="A6464" s="25" t="s">
        <v>323</v>
      </c>
      <c r="B6464" s="26" t="s">
        <v>114</v>
      </c>
      <c r="C6464" s="27">
        <v>1463.36</v>
      </c>
      <c r="D6464" s="28">
        <v>45519</v>
      </c>
      <c r="E64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65" spans="1:5" ht="17.5" x14ac:dyDescent="0.35">
      <c r="A6465" s="25" t="s">
        <v>323</v>
      </c>
      <c r="B6465" s="26" t="s">
        <v>115</v>
      </c>
      <c r="C6465" s="27">
        <v>5211.8599999999997</v>
      </c>
      <c r="D6465" s="28">
        <v>45519</v>
      </c>
      <c r="E64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66" spans="1:5" ht="17.5" x14ac:dyDescent="0.35">
      <c r="A6466" s="25" t="s">
        <v>323</v>
      </c>
      <c r="B6466" s="26" t="s">
        <v>116</v>
      </c>
      <c r="C6466" s="27">
        <v>1418.76</v>
      </c>
      <c r="D6466" s="28">
        <v>45519</v>
      </c>
      <c r="E64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67" spans="1:5" ht="17.5" x14ac:dyDescent="0.35">
      <c r="A6467" s="25" t="s">
        <v>323</v>
      </c>
      <c r="B6467" s="26" t="s">
        <v>117</v>
      </c>
      <c r="C6467" s="27">
        <v>5211.8599999999997</v>
      </c>
      <c r="D6467" s="28">
        <v>45877</v>
      </c>
      <c r="E64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68" spans="1:5" ht="17.5" x14ac:dyDescent="0.35">
      <c r="A6468" s="25" t="s">
        <v>323</v>
      </c>
      <c r="B6468" s="26" t="s">
        <v>118</v>
      </c>
      <c r="C6468" s="27">
        <v>1418.76</v>
      </c>
      <c r="D6468" s="28">
        <v>45877</v>
      </c>
      <c r="E64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69" spans="1:5" ht="17.5" x14ac:dyDescent="0.35">
      <c r="A6469" s="25" t="s">
        <v>323</v>
      </c>
      <c r="B6469" s="26" t="s">
        <v>119</v>
      </c>
      <c r="C6469" s="27">
        <v>7936.25</v>
      </c>
      <c r="D6469" s="28">
        <v>45519</v>
      </c>
      <c r="E64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70" spans="1:5" ht="17.5" x14ac:dyDescent="0.35">
      <c r="A6470" s="25" t="s">
        <v>323</v>
      </c>
      <c r="B6470" s="26" t="s">
        <v>120</v>
      </c>
      <c r="C6470" s="27">
        <v>2080.4</v>
      </c>
      <c r="D6470" s="28">
        <v>45519</v>
      </c>
      <c r="E64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71" spans="1:5" ht="17.5" x14ac:dyDescent="0.35">
      <c r="A6471" s="25" t="s">
        <v>323</v>
      </c>
      <c r="B6471" s="26" t="s">
        <v>121</v>
      </c>
      <c r="C6471" s="27">
        <v>5238.45</v>
      </c>
      <c r="D6471" s="28">
        <v>45519</v>
      </c>
      <c r="E64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72" spans="1:5" ht="17.5" x14ac:dyDescent="0.35">
      <c r="A6472" s="25" t="s">
        <v>323</v>
      </c>
      <c r="B6472" s="26" t="s">
        <v>122</v>
      </c>
      <c r="C6472" s="27">
        <v>1373.21</v>
      </c>
      <c r="D6472" s="28">
        <v>45519</v>
      </c>
      <c r="E64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73" spans="1:5" ht="17.5" x14ac:dyDescent="0.35">
      <c r="A6473" s="25" t="s">
        <v>323</v>
      </c>
      <c r="B6473" s="26" t="s">
        <v>123</v>
      </c>
      <c r="C6473" s="27">
        <v>5238.45</v>
      </c>
      <c r="D6473" s="28">
        <v>45762</v>
      </c>
      <c r="E64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74" spans="1:5" ht="17.5" x14ac:dyDescent="0.35">
      <c r="A6474" s="25" t="s">
        <v>323</v>
      </c>
      <c r="B6474" s="26" t="s">
        <v>124</v>
      </c>
      <c r="C6474" s="27">
        <v>1373.21</v>
      </c>
      <c r="D6474" s="28">
        <v>45762</v>
      </c>
      <c r="E64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75" spans="1:5" ht="17.5" x14ac:dyDescent="0.35">
      <c r="A6475" s="25" t="s">
        <v>323</v>
      </c>
      <c r="B6475" s="26" t="s">
        <v>125</v>
      </c>
      <c r="C6475" s="27">
        <v>5238.45</v>
      </c>
      <c r="D6475" s="28">
        <v>46142</v>
      </c>
      <c r="E64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76" spans="1:5" ht="17.5" x14ac:dyDescent="0.35">
      <c r="A6476" s="25" t="s">
        <v>323</v>
      </c>
      <c r="B6476" s="26" t="s">
        <v>126</v>
      </c>
      <c r="C6476" s="27">
        <v>1373.21</v>
      </c>
      <c r="D6476" s="28">
        <v>46142</v>
      </c>
      <c r="E64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77" spans="1:5" ht="17.5" x14ac:dyDescent="0.35">
      <c r="A6477" s="25" t="s">
        <v>323</v>
      </c>
      <c r="B6477" s="26" t="s">
        <v>127</v>
      </c>
      <c r="C6477" s="27">
        <v>49815.42</v>
      </c>
      <c r="D6477" s="28">
        <v>45519</v>
      </c>
      <c r="E64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78" spans="1:5" ht="17.5" x14ac:dyDescent="0.35">
      <c r="A6478" s="25" t="s">
        <v>323</v>
      </c>
      <c r="B6478" s="26" t="s">
        <v>128</v>
      </c>
      <c r="C6478" s="27">
        <v>13058.59</v>
      </c>
      <c r="D6478" s="28">
        <v>45519</v>
      </c>
      <c r="E64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79" spans="1:5" ht="17.5" x14ac:dyDescent="0.35">
      <c r="A6479" s="25" t="s">
        <v>323</v>
      </c>
      <c r="B6479" s="26" t="s">
        <v>129</v>
      </c>
      <c r="C6479" s="27">
        <v>669.56</v>
      </c>
      <c r="D6479" s="28">
        <v>45961</v>
      </c>
      <c r="E64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80" spans="1:5" ht="17.5" x14ac:dyDescent="0.35">
      <c r="A6480" s="25" t="s">
        <v>323</v>
      </c>
      <c r="B6480" s="26" t="s">
        <v>130</v>
      </c>
      <c r="C6480" s="27">
        <v>175.52</v>
      </c>
      <c r="D6480" s="28">
        <v>45961</v>
      </c>
      <c r="E64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81" spans="1:5" ht="17.5" x14ac:dyDescent="0.35">
      <c r="A6481" s="25" t="s">
        <v>324</v>
      </c>
      <c r="B6481" s="26" t="s">
        <v>76</v>
      </c>
      <c r="C6481" s="27">
        <v>221421.11</v>
      </c>
      <c r="D6481" s="28">
        <v>45519</v>
      </c>
      <c r="E64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82" spans="1:5" ht="17.5" x14ac:dyDescent="0.35">
      <c r="A6482" s="25" t="s">
        <v>324</v>
      </c>
      <c r="B6482" s="26" t="s">
        <v>77</v>
      </c>
      <c r="C6482" s="27">
        <v>58536.1</v>
      </c>
      <c r="D6482" s="28">
        <v>45519</v>
      </c>
      <c r="E64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83" spans="1:5" ht="17.5" x14ac:dyDescent="0.35">
      <c r="A6483" s="25" t="s">
        <v>324</v>
      </c>
      <c r="B6483" s="26" t="s">
        <v>325</v>
      </c>
      <c r="C6483" s="27">
        <v>3526.27</v>
      </c>
      <c r="D6483" s="28">
        <v>45596</v>
      </c>
      <c r="E64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84" spans="1:5" ht="17.5" x14ac:dyDescent="0.35">
      <c r="A6484" s="25" t="s">
        <v>324</v>
      </c>
      <c r="B6484" s="26" t="s">
        <v>78</v>
      </c>
      <c r="C6484" s="27">
        <v>214122.03</v>
      </c>
      <c r="D6484" s="28">
        <v>45519</v>
      </c>
      <c r="E64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85" spans="1:5" ht="17.5" x14ac:dyDescent="0.35">
      <c r="A6485" s="25" t="s">
        <v>324</v>
      </c>
      <c r="B6485" s="26" t="s">
        <v>79</v>
      </c>
      <c r="C6485" s="27">
        <v>56606.47</v>
      </c>
      <c r="D6485" s="28">
        <v>45519</v>
      </c>
      <c r="E64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86" spans="1:5" ht="17.5" x14ac:dyDescent="0.35">
      <c r="A6486" s="25" t="s">
        <v>324</v>
      </c>
      <c r="B6486" s="26" t="s">
        <v>326</v>
      </c>
      <c r="C6486" s="27">
        <v>3410.03</v>
      </c>
      <c r="D6486" s="28">
        <v>45596</v>
      </c>
      <c r="E64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87" spans="1:5" ht="17.5" x14ac:dyDescent="0.35">
      <c r="A6487" s="25" t="s">
        <v>324</v>
      </c>
      <c r="B6487" s="26" t="s">
        <v>80</v>
      </c>
      <c r="C6487" s="27">
        <v>217532.06</v>
      </c>
      <c r="D6487" s="28">
        <v>45877</v>
      </c>
      <c r="E64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88" spans="1:5" ht="17.5" x14ac:dyDescent="0.35">
      <c r="A6488" s="25" t="s">
        <v>324</v>
      </c>
      <c r="B6488" s="26" t="s">
        <v>81</v>
      </c>
      <c r="C6488" s="27">
        <v>56606.47</v>
      </c>
      <c r="D6488" s="28">
        <v>45877</v>
      </c>
      <c r="E64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89" spans="1:5" ht="17.5" x14ac:dyDescent="0.35">
      <c r="A6489" s="25" t="s">
        <v>324</v>
      </c>
      <c r="B6489" s="26" t="s">
        <v>82</v>
      </c>
      <c r="C6489" s="27">
        <v>253087.8</v>
      </c>
      <c r="D6489" s="28">
        <v>45519</v>
      </c>
      <c r="E64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90" spans="1:5" ht="17.5" x14ac:dyDescent="0.35">
      <c r="A6490" s="25" t="s">
        <v>324</v>
      </c>
      <c r="B6490" s="26" t="s">
        <v>83</v>
      </c>
      <c r="C6490" s="27">
        <v>64430.55</v>
      </c>
      <c r="D6490" s="28">
        <v>45519</v>
      </c>
      <c r="E64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91" spans="1:5" ht="17.5" x14ac:dyDescent="0.35">
      <c r="A6491" s="25" t="s">
        <v>324</v>
      </c>
      <c r="B6491" s="26" t="s">
        <v>327</v>
      </c>
      <c r="C6491" s="27">
        <v>4030.59</v>
      </c>
      <c r="D6491" s="28">
        <v>45596</v>
      </c>
      <c r="E64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92" spans="1:5" ht="17.5" x14ac:dyDescent="0.35">
      <c r="A6492" s="25" t="s">
        <v>324</v>
      </c>
      <c r="B6492" s="26" t="s">
        <v>84</v>
      </c>
      <c r="C6492" s="27">
        <v>198406.02</v>
      </c>
      <c r="D6492" s="28">
        <v>45519</v>
      </c>
      <c r="E64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93" spans="1:5" ht="17.5" x14ac:dyDescent="0.35">
      <c r="A6493" s="25" t="s">
        <v>324</v>
      </c>
      <c r="B6493" s="26" t="s">
        <v>85</v>
      </c>
      <c r="C6493" s="27">
        <v>50509.78</v>
      </c>
      <c r="D6493" s="28">
        <v>45519</v>
      </c>
      <c r="E64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94" spans="1:5" ht="17.5" x14ac:dyDescent="0.35">
      <c r="A6494" s="25" t="s">
        <v>324</v>
      </c>
      <c r="B6494" s="26" t="s">
        <v>328</v>
      </c>
      <c r="C6494" s="27">
        <v>3159.74</v>
      </c>
      <c r="D6494" s="28">
        <v>45596</v>
      </c>
      <c r="E64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495" spans="1:5" ht="17.5" x14ac:dyDescent="0.35">
      <c r="A6495" s="25" t="s">
        <v>324</v>
      </c>
      <c r="B6495" s="26" t="s">
        <v>86</v>
      </c>
      <c r="C6495" s="27">
        <v>402812.15</v>
      </c>
      <c r="D6495" s="28">
        <v>45877</v>
      </c>
      <c r="E64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96" spans="1:5" ht="17.5" x14ac:dyDescent="0.35">
      <c r="A6496" s="25" t="s">
        <v>324</v>
      </c>
      <c r="B6496" s="26" t="s">
        <v>87</v>
      </c>
      <c r="C6496" s="27">
        <v>100939.53</v>
      </c>
      <c r="D6496" s="28">
        <v>45877</v>
      </c>
      <c r="E64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497" spans="1:5" ht="17.5" x14ac:dyDescent="0.35">
      <c r="A6497" s="25" t="s">
        <v>324</v>
      </c>
      <c r="B6497" s="26" t="s">
        <v>70</v>
      </c>
      <c r="C6497" s="27">
        <v>601711.61</v>
      </c>
      <c r="D6497" s="28">
        <v>44880</v>
      </c>
      <c r="E64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498" spans="1:5" ht="17.5" x14ac:dyDescent="0.35">
      <c r="A6498" s="25" t="s">
        <v>324</v>
      </c>
      <c r="B6498" s="26" t="s">
        <v>88</v>
      </c>
      <c r="C6498" s="27">
        <v>129001.91</v>
      </c>
      <c r="D6498" s="28">
        <v>44880</v>
      </c>
      <c r="E64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499" spans="1:5" ht="17.5" x14ac:dyDescent="0.35">
      <c r="A6499" s="25" t="s">
        <v>324</v>
      </c>
      <c r="B6499" s="26" t="s">
        <v>71</v>
      </c>
      <c r="C6499" s="27">
        <v>632369.56000000006</v>
      </c>
      <c r="D6499" s="28">
        <v>44925</v>
      </c>
      <c r="E64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500" spans="1:5" ht="17.5" x14ac:dyDescent="0.35">
      <c r="A6500" s="25" t="s">
        <v>324</v>
      </c>
      <c r="B6500" s="26" t="s">
        <v>89</v>
      </c>
      <c r="C6500" s="27">
        <v>135574.70000000001</v>
      </c>
      <c r="D6500" s="28">
        <v>44925</v>
      </c>
      <c r="E65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501" spans="1:5" ht="17.5" x14ac:dyDescent="0.35">
      <c r="A6501" s="25" t="s">
        <v>324</v>
      </c>
      <c r="B6501" s="26" t="s">
        <v>72</v>
      </c>
      <c r="C6501" s="27">
        <v>532882.75</v>
      </c>
      <c r="D6501" s="28">
        <v>45140</v>
      </c>
      <c r="E65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502" spans="1:5" ht="17.5" x14ac:dyDescent="0.35">
      <c r="A6502" s="25" t="s">
        <v>324</v>
      </c>
      <c r="B6502" s="26" t="s">
        <v>90</v>
      </c>
      <c r="C6502" s="27">
        <v>114245.57</v>
      </c>
      <c r="D6502" s="28">
        <v>45140</v>
      </c>
      <c r="E65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503" spans="1:5" ht="17.5" x14ac:dyDescent="0.35">
      <c r="A6503" s="25" t="s">
        <v>324</v>
      </c>
      <c r="B6503" s="26" t="s">
        <v>73</v>
      </c>
      <c r="C6503" s="27">
        <v>674006.4</v>
      </c>
      <c r="D6503" s="28">
        <v>45504</v>
      </c>
      <c r="E65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04" spans="1:5" ht="17.5" x14ac:dyDescent="0.35">
      <c r="A6504" s="25" t="s">
        <v>324</v>
      </c>
      <c r="B6504" s="26" t="s">
        <v>91</v>
      </c>
      <c r="C6504" s="27">
        <v>180350</v>
      </c>
      <c r="D6504" s="28">
        <v>45504</v>
      </c>
      <c r="E65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05" spans="1:5" ht="17.5" x14ac:dyDescent="0.35">
      <c r="A6505" s="25" t="s">
        <v>324</v>
      </c>
      <c r="B6505" s="26" t="s">
        <v>92</v>
      </c>
      <c r="C6505" s="27">
        <v>98457.73</v>
      </c>
      <c r="D6505" s="28">
        <v>45504</v>
      </c>
      <c r="E65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06" spans="1:5" ht="17.5" x14ac:dyDescent="0.35">
      <c r="A6506" s="25" t="s">
        <v>324</v>
      </c>
      <c r="B6506" s="26" t="s">
        <v>93</v>
      </c>
      <c r="C6506" s="27">
        <v>674006.4</v>
      </c>
      <c r="D6506" s="28">
        <v>45877</v>
      </c>
      <c r="E65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07" spans="1:5" ht="17.5" x14ac:dyDescent="0.35">
      <c r="A6507" s="25" t="s">
        <v>324</v>
      </c>
      <c r="B6507" s="26" t="s">
        <v>94</v>
      </c>
      <c r="C6507" s="27">
        <v>144501.29999999999</v>
      </c>
      <c r="D6507" s="28">
        <v>45877</v>
      </c>
      <c r="E65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08" spans="1:5" ht="17.5" x14ac:dyDescent="0.35">
      <c r="A6508" s="25" t="s">
        <v>324</v>
      </c>
      <c r="B6508" s="26" t="s">
        <v>74</v>
      </c>
      <c r="C6508" s="27">
        <v>299360.49</v>
      </c>
      <c r="D6508" s="28">
        <v>45412</v>
      </c>
      <c r="E65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509" spans="1:5" ht="17.5" x14ac:dyDescent="0.35">
      <c r="A6509" s="25" t="s">
        <v>324</v>
      </c>
      <c r="B6509" s="26" t="s">
        <v>95</v>
      </c>
      <c r="C6509" s="27">
        <v>64180.37</v>
      </c>
      <c r="D6509" s="28">
        <v>45412</v>
      </c>
      <c r="E65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510" spans="1:5" ht="17.5" x14ac:dyDescent="0.35">
      <c r="A6510" s="25" t="s">
        <v>324</v>
      </c>
      <c r="B6510" s="26" t="s">
        <v>96</v>
      </c>
      <c r="C6510" s="27">
        <v>214213.2</v>
      </c>
      <c r="D6510" s="28">
        <v>44985</v>
      </c>
      <c r="E65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511" spans="1:5" ht="17.5" x14ac:dyDescent="0.35">
      <c r="A6511" s="25" t="s">
        <v>324</v>
      </c>
      <c r="B6511" s="26" t="s">
        <v>97</v>
      </c>
      <c r="C6511" s="27">
        <v>45925.5</v>
      </c>
      <c r="D6511" s="28">
        <v>44985</v>
      </c>
      <c r="E65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512" spans="1:5" ht="17.5" x14ac:dyDescent="0.35">
      <c r="A6512" s="25" t="s">
        <v>324</v>
      </c>
      <c r="B6512" s="26" t="s">
        <v>98</v>
      </c>
      <c r="C6512" s="27">
        <v>499763.73</v>
      </c>
      <c r="D6512" s="28">
        <v>44985</v>
      </c>
      <c r="E65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513" spans="1:5" ht="17.5" x14ac:dyDescent="0.35">
      <c r="A6513" s="25" t="s">
        <v>324</v>
      </c>
      <c r="B6513" s="26" t="s">
        <v>99</v>
      </c>
      <c r="C6513" s="27">
        <v>107145.13</v>
      </c>
      <c r="D6513" s="28">
        <v>44985</v>
      </c>
      <c r="E65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514" spans="1:5" ht="17.5" x14ac:dyDescent="0.35">
      <c r="A6514" s="25" t="s">
        <v>324</v>
      </c>
      <c r="B6514" s="26" t="s">
        <v>100</v>
      </c>
      <c r="C6514" s="27">
        <v>370105.59999999998</v>
      </c>
      <c r="D6514" s="28">
        <v>45127</v>
      </c>
      <c r="E65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515" spans="1:5" ht="17.5" x14ac:dyDescent="0.35">
      <c r="A6515" s="25" t="s">
        <v>324</v>
      </c>
      <c r="B6515" s="26" t="s">
        <v>101</v>
      </c>
      <c r="C6515" s="27">
        <v>80611.179999999993</v>
      </c>
      <c r="D6515" s="28">
        <v>45127</v>
      </c>
      <c r="E65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516" spans="1:5" ht="17.5" x14ac:dyDescent="0.35">
      <c r="A6516" s="25" t="s">
        <v>324</v>
      </c>
      <c r="B6516" s="26" t="s">
        <v>102</v>
      </c>
      <c r="C6516" s="27">
        <v>579907.42000000004</v>
      </c>
      <c r="D6516" s="28">
        <v>45488</v>
      </c>
      <c r="E65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17" spans="1:5" ht="17.5" x14ac:dyDescent="0.35">
      <c r="A6517" s="25" t="s">
        <v>324</v>
      </c>
      <c r="B6517" s="26" t="s">
        <v>103</v>
      </c>
      <c r="C6517" s="27">
        <v>126307.26</v>
      </c>
      <c r="D6517" s="28">
        <v>45488</v>
      </c>
      <c r="E65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18" spans="1:5" ht="17.5" x14ac:dyDescent="0.35">
      <c r="A6518" s="25" t="s">
        <v>324</v>
      </c>
      <c r="B6518" s="26" t="s">
        <v>104</v>
      </c>
      <c r="C6518" s="27">
        <v>651867.31000000006</v>
      </c>
      <c r="D6518" s="28">
        <v>45853</v>
      </c>
      <c r="E65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19" spans="1:5" ht="17.5" x14ac:dyDescent="0.35">
      <c r="A6519" s="25" t="s">
        <v>324</v>
      </c>
      <c r="B6519" s="26" t="s">
        <v>105</v>
      </c>
      <c r="C6519" s="27">
        <v>139754.85999999999</v>
      </c>
      <c r="D6519" s="28">
        <v>45853</v>
      </c>
      <c r="E65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20" spans="1:5" ht="17.5" x14ac:dyDescent="0.35">
      <c r="A6520" s="25" t="s">
        <v>324</v>
      </c>
      <c r="B6520" s="26" t="s">
        <v>106</v>
      </c>
      <c r="C6520" s="27">
        <v>85026.45</v>
      </c>
      <c r="D6520" s="28">
        <v>45853</v>
      </c>
      <c r="E65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21" spans="1:5" ht="17.5" x14ac:dyDescent="0.35">
      <c r="A6521" s="25" t="s">
        <v>324</v>
      </c>
      <c r="B6521" s="26" t="s">
        <v>107</v>
      </c>
      <c r="C6521" s="27">
        <v>21306.53</v>
      </c>
      <c r="D6521" s="28">
        <v>45853</v>
      </c>
      <c r="E65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22" spans="1:5" ht="17.5" x14ac:dyDescent="0.35">
      <c r="A6522" s="25" t="s">
        <v>324</v>
      </c>
      <c r="B6522" s="26" t="s">
        <v>108</v>
      </c>
      <c r="C6522" s="27">
        <v>80886.11</v>
      </c>
      <c r="D6522" s="28">
        <v>45853</v>
      </c>
      <c r="E65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23" spans="1:5" ht="17.5" x14ac:dyDescent="0.35">
      <c r="A6523" s="25" t="s">
        <v>324</v>
      </c>
      <c r="B6523" s="26" t="s">
        <v>109</v>
      </c>
      <c r="C6523" s="27">
        <v>20269.02</v>
      </c>
      <c r="D6523" s="28">
        <v>45853</v>
      </c>
      <c r="E65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24" spans="1:5" ht="17.5" x14ac:dyDescent="0.35">
      <c r="A6524" s="25" t="s">
        <v>324</v>
      </c>
      <c r="B6524" s="26" t="s">
        <v>110</v>
      </c>
      <c r="C6524" s="27">
        <v>85026.45</v>
      </c>
      <c r="D6524" s="28">
        <v>46142</v>
      </c>
      <c r="E65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25" spans="1:5" ht="17.5" x14ac:dyDescent="0.35">
      <c r="A6525" s="25" t="s">
        <v>324</v>
      </c>
      <c r="B6525" s="26" t="s">
        <v>111</v>
      </c>
      <c r="C6525" s="27">
        <v>21306.53</v>
      </c>
      <c r="D6525" s="28">
        <v>46142</v>
      </c>
      <c r="E65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26" spans="1:5" ht="17.5" x14ac:dyDescent="0.35">
      <c r="A6526" s="25" t="s">
        <v>324</v>
      </c>
      <c r="B6526" s="26" t="s">
        <v>112</v>
      </c>
      <c r="C6526" s="27">
        <v>200534.69</v>
      </c>
      <c r="D6526" s="28">
        <v>45541</v>
      </c>
      <c r="E65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27" spans="1:5" ht="17.5" x14ac:dyDescent="0.35">
      <c r="A6527" s="25" t="s">
        <v>324</v>
      </c>
      <c r="B6527" s="26" t="s">
        <v>113</v>
      </c>
      <c r="C6527" s="27">
        <v>201128.73</v>
      </c>
      <c r="D6527" s="28">
        <v>45519</v>
      </c>
      <c r="E65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28" spans="1:5" ht="17.5" x14ac:dyDescent="0.35">
      <c r="A6528" s="25" t="s">
        <v>324</v>
      </c>
      <c r="B6528" s="26" t="s">
        <v>114</v>
      </c>
      <c r="C6528" s="27">
        <v>53171.49</v>
      </c>
      <c r="D6528" s="28">
        <v>45519</v>
      </c>
      <c r="E65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29" spans="1:5" ht="17.5" x14ac:dyDescent="0.35">
      <c r="A6529" s="25" t="s">
        <v>324</v>
      </c>
      <c r="B6529" s="26" t="s">
        <v>329</v>
      </c>
      <c r="C6529" s="27">
        <v>3203.1</v>
      </c>
      <c r="D6529" s="28">
        <v>45596</v>
      </c>
      <c r="E65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30" spans="1:5" ht="17.5" x14ac:dyDescent="0.35">
      <c r="A6530" s="25" t="s">
        <v>324</v>
      </c>
      <c r="B6530" s="26" t="s">
        <v>115</v>
      </c>
      <c r="C6530" s="27">
        <v>194998.9</v>
      </c>
      <c r="D6530" s="28">
        <v>45519</v>
      </c>
      <c r="E65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31" spans="1:5" ht="17.5" x14ac:dyDescent="0.35">
      <c r="A6531" s="25" t="s">
        <v>324</v>
      </c>
      <c r="B6531" s="26" t="s">
        <v>116</v>
      </c>
      <c r="C6531" s="27">
        <v>51550.98</v>
      </c>
      <c r="D6531" s="28">
        <v>45519</v>
      </c>
      <c r="E65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32" spans="1:5" ht="17.5" x14ac:dyDescent="0.35">
      <c r="A6532" s="25" t="s">
        <v>324</v>
      </c>
      <c r="B6532" s="26" t="s">
        <v>330</v>
      </c>
      <c r="C6532" s="27">
        <v>3105.48</v>
      </c>
      <c r="D6532" s="28">
        <v>45596</v>
      </c>
      <c r="E65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33" spans="1:5" ht="17.5" x14ac:dyDescent="0.35">
      <c r="A6533" s="25" t="s">
        <v>324</v>
      </c>
      <c r="B6533" s="26" t="s">
        <v>117</v>
      </c>
      <c r="C6533" s="27">
        <v>198104.38</v>
      </c>
      <c r="D6533" s="28">
        <v>45877</v>
      </c>
      <c r="E65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34" spans="1:5" ht="17.5" x14ac:dyDescent="0.35">
      <c r="A6534" s="25" t="s">
        <v>324</v>
      </c>
      <c r="B6534" s="26" t="s">
        <v>118</v>
      </c>
      <c r="C6534" s="27">
        <v>51550.98</v>
      </c>
      <c r="D6534" s="28">
        <v>45877</v>
      </c>
      <c r="E65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35" spans="1:5" ht="17.5" x14ac:dyDescent="0.35">
      <c r="A6535" s="25" t="s">
        <v>324</v>
      </c>
      <c r="B6535" s="26" t="s">
        <v>119</v>
      </c>
      <c r="C6535" s="27">
        <v>296930.05</v>
      </c>
      <c r="D6535" s="28">
        <v>45519</v>
      </c>
      <c r="E65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36" spans="1:5" ht="17.5" x14ac:dyDescent="0.35">
      <c r="A6536" s="25" t="s">
        <v>324</v>
      </c>
      <c r="B6536" s="26" t="s">
        <v>120</v>
      </c>
      <c r="C6536" s="27">
        <v>75591.820000000007</v>
      </c>
      <c r="D6536" s="28">
        <v>45519</v>
      </c>
      <c r="E65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37" spans="1:5" ht="17.5" x14ac:dyDescent="0.35">
      <c r="A6537" s="25" t="s">
        <v>324</v>
      </c>
      <c r="B6537" s="26" t="s">
        <v>331</v>
      </c>
      <c r="C6537" s="27">
        <v>4728.8</v>
      </c>
      <c r="D6537" s="28">
        <v>45596</v>
      </c>
      <c r="E65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38" spans="1:5" ht="17.5" x14ac:dyDescent="0.35">
      <c r="A6538" s="25" t="s">
        <v>324</v>
      </c>
      <c r="B6538" s="26" t="s">
        <v>121</v>
      </c>
      <c r="C6538" s="27">
        <v>195993.67</v>
      </c>
      <c r="D6538" s="28">
        <v>45519</v>
      </c>
      <c r="E65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39" spans="1:5" ht="17.5" x14ac:dyDescent="0.35">
      <c r="A6539" s="25" t="s">
        <v>324</v>
      </c>
      <c r="B6539" s="26" t="s">
        <v>122</v>
      </c>
      <c r="C6539" s="27">
        <v>49895.65</v>
      </c>
      <c r="D6539" s="28">
        <v>45519</v>
      </c>
      <c r="E65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40" spans="1:5" ht="17.5" x14ac:dyDescent="0.35">
      <c r="A6540" s="25" t="s">
        <v>324</v>
      </c>
      <c r="B6540" s="26" t="s">
        <v>332</v>
      </c>
      <c r="C6540" s="27">
        <v>3121.32</v>
      </c>
      <c r="D6540" s="28">
        <v>45596</v>
      </c>
      <c r="E65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41" spans="1:5" ht="17.5" x14ac:dyDescent="0.35">
      <c r="A6541" s="25" t="s">
        <v>324</v>
      </c>
      <c r="B6541" s="26" t="s">
        <v>123</v>
      </c>
      <c r="C6541" s="27">
        <v>199114.99</v>
      </c>
      <c r="D6541" s="28">
        <v>45762</v>
      </c>
      <c r="E65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42" spans="1:5" ht="17.5" x14ac:dyDescent="0.35">
      <c r="A6542" s="25" t="s">
        <v>324</v>
      </c>
      <c r="B6542" s="26" t="s">
        <v>124</v>
      </c>
      <c r="C6542" s="27">
        <v>49895.65</v>
      </c>
      <c r="D6542" s="28">
        <v>45762</v>
      </c>
      <c r="E65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43" spans="1:5" ht="17.5" x14ac:dyDescent="0.35">
      <c r="A6543" s="25" t="s">
        <v>324</v>
      </c>
      <c r="B6543" s="26" t="s">
        <v>125</v>
      </c>
      <c r="C6543" s="27">
        <v>199114.99</v>
      </c>
      <c r="D6543" s="28">
        <v>46142</v>
      </c>
      <c r="E65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44" spans="1:5" ht="17.5" x14ac:dyDescent="0.35">
      <c r="A6544" s="25" t="s">
        <v>324</v>
      </c>
      <c r="B6544" s="26" t="s">
        <v>126</v>
      </c>
      <c r="C6544" s="27">
        <v>49895.65</v>
      </c>
      <c r="D6544" s="28">
        <v>46142</v>
      </c>
      <c r="E65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45" spans="1:5" ht="17.5" x14ac:dyDescent="0.35">
      <c r="A6545" s="25" t="s">
        <v>324</v>
      </c>
      <c r="B6545" s="26" t="s">
        <v>127</v>
      </c>
      <c r="C6545" s="27">
        <v>1863814.88</v>
      </c>
      <c r="D6545" s="28">
        <v>45519</v>
      </c>
      <c r="E65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46" spans="1:5" ht="17.5" x14ac:dyDescent="0.35">
      <c r="A6546" s="25" t="s">
        <v>324</v>
      </c>
      <c r="B6546" s="26" t="s">
        <v>128</v>
      </c>
      <c r="C6546" s="27">
        <v>474486</v>
      </c>
      <c r="D6546" s="28">
        <v>45519</v>
      </c>
      <c r="E65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47" spans="1:5" ht="17.5" x14ac:dyDescent="0.35">
      <c r="A6547" s="25" t="s">
        <v>324</v>
      </c>
      <c r="B6547" s="26" t="s">
        <v>333</v>
      </c>
      <c r="C6547" s="27">
        <v>29682.44</v>
      </c>
      <c r="D6547" s="28">
        <v>45596</v>
      </c>
      <c r="E65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48" spans="1:5" ht="17.5" x14ac:dyDescent="0.35">
      <c r="A6548" s="25" t="s">
        <v>324</v>
      </c>
      <c r="B6548" s="26" t="s">
        <v>129</v>
      </c>
      <c r="C6548" s="27">
        <v>25450.240000000002</v>
      </c>
      <c r="D6548" s="28">
        <v>45961</v>
      </c>
      <c r="E65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49" spans="1:5" ht="17.5" x14ac:dyDescent="0.35">
      <c r="A6549" s="25" t="s">
        <v>324</v>
      </c>
      <c r="B6549" s="26" t="s">
        <v>130</v>
      </c>
      <c r="C6549" s="27">
        <v>6377.5</v>
      </c>
      <c r="D6549" s="28">
        <v>45961</v>
      </c>
      <c r="E65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50" spans="1:5" ht="17.5" x14ac:dyDescent="0.35">
      <c r="A6550" s="25" t="s">
        <v>334</v>
      </c>
      <c r="B6550" s="26" t="s">
        <v>76</v>
      </c>
      <c r="C6550" s="27">
        <v>3189.61</v>
      </c>
      <c r="D6550" s="28">
        <v>45519</v>
      </c>
      <c r="E65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51" spans="1:5" ht="17.5" x14ac:dyDescent="0.35">
      <c r="A6551" s="25" t="s">
        <v>334</v>
      </c>
      <c r="B6551" s="26" t="s">
        <v>78</v>
      </c>
      <c r="C6551" s="27">
        <v>3084.46</v>
      </c>
      <c r="D6551" s="28">
        <v>45519</v>
      </c>
      <c r="E65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52" spans="1:5" ht="17.5" x14ac:dyDescent="0.35">
      <c r="A6552" s="25" t="s">
        <v>334</v>
      </c>
      <c r="B6552" s="26" t="s">
        <v>80</v>
      </c>
      <c r="C6552" s="27">
        <v>3084.46</v>
      </c>
      <c r="D6552" s="28">
        <v>45877</v>
      </c>
      <c r="E65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53" spans="1:5" ht="17.5" x14ac:dyDescent="0.35">
      <c r="A6553" s="25" t="s">
        <v>334</v>
      </c>
      <c r="B6553" s="26" t="s">
        <v>82</v>
      </c>
      <c r="C6553" s="27">
        <v>3645.77</v>
      </c>
      <c r="D6553" s="28">
        <v>45519</v>
      </c>
      <c r="E65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54" spans="1:5" ht="17.5" x14ac:dyDescent="0.35">
      <c r="A6554" s="25" t="s">
        <v>334</v>
      </c>
      <c r="B6554" s="26" t="s">
        <v>84</v>
      </c>
      <c r="C6554" s="27">
        <v>2858.07</v>
      </c>
      <c r="D6554" s="28">
        <v>45519</v>
      </c>
      <c r="E65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55" spans="1:5" ht="17.5" x14ac:dyDescent="0.35">
      <c r="A6555" s="25" t="s">
        <v>334</v>
      </c>
      <c r="B6555" s="26" t="s">
        <v>86</v>
      </c>
      <c r="C6555" s="27">
        <v>5711.62</v>
      </c>
      <c r="D6555" s="28">
        <v>45877</v>
      </c>
      <c r="E65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56" spans="1:5" ht="17.5" x14ac:dyDescent="0.35">
      <c r="A6556" s="25" t="s">
        <v>334</v>
      </c>
      <c r="B6556" s="26" t="s">
        <v>70</v>
      </c>
      <c r="C6556" s="27">
        <v>8531.8799999999992</v>
      </c>
      <c r="D6556" s="28">
        <v>44880</v>
      </c>
      <c r="E65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557" spans="1:5" ht="17.5" x14ac:dyDescent="0.35">
      <c r="A6557" s="25" t="s">
        <v>334</v>
      </c>
      <c r="B6557" s="26" t="s">
        <v>71</v>
      </c>
      <c r="C6557" s="27">
        <v>8966.59</v>
      </c>
      <c r="D6557" s="28">
        <v>44925</v>
      </c>
      <c r="E65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558" spans="1:5" ht="17.5" x14ac:dyDescent="0.35">
      <c r="A6558" s="25" t="s">
        <v>334</v>
      </c>
      <c r="B6558" s="26" t="s">
        <v>72</v>
      </c>
      <c r="C6558" s="27">
        <v>7555.93</v>
      </c>
      <c r="D6558" s="28">
        <v>45139</v>
      </c>
      <c r="E65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559" spans="1:5" ht="17.5" x14ac:dyDescent="0.35">
      <c r="A6559" s="25" t="s">
        <v>334</v>
      </c>
      <c r="B6559" s="26" t="s">
        <v>73</v>
      </c>
      <c r="C6559" s="27">
        <v>9556.98</v>
      </c>
      <c r="D6559" s="28">
        <v>45504</v>
      </c>
      <c r="E65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60" spans="1:5" ht="17.5" x14ac:dyDescent="0.35">
      <c r="A6560" s="25" t="s">
        <v>334</v>
      </c>
      <c r="B6560" s="26" t="s">
        <v>93</v>
      </c>
      <c r="C6560" s="27">
        <v>9556.98</v>
      </c>
      <c r="D6560" s="28">
        <v>45877</v>
      </c>
      <c r="E65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61" spans="1:5" ht="17.5" x14ac:dyDescent="0.35">
      <c r="A6561" s="25" t="s">
        <v>334</v>
      </c>
      <c r="B6561" s="26" t="s">
        <v>74</v>
      </c>
      <c r="C6561" s="27">
        <v>4244.74</v>
      </c>
      <c r="D6561" s="28">
        <v>45412</v>
      </c>
      <c r="E65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562" spans="1:5" ht="17.5" x14ac:dyDescent="0.35">
      <c r="A6562" s="25" t="s">
        <v>334</v>
      </c>
      <c r="B6562" s="26" t="s">
        <v>96</v>
      </c>
      <c r="C6562" s="27">
        <v>3037.4</v>
      </c>
      <c r="D6562" s="28">
        <v>44985</v>
      </c>
      <c r="E65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563" spans="1:5" ht="17.5" x14ac:dyDescent="0.35">
      <c r="A6563" s="25" t="s">
        <v>334</v>
      </c>
      <c r="B6563" s="26" t="s">
        <v>98</v>
      </c>
      <c r="C6563" s="27">
        <v>7086.33</v>
      </c>
      <c r="D6563" s="28">
        <v>44985</v>
      </c>
      <c r="E65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564" spans="1:5" ht="17.5" x14ac:dyDescent="0.35">
      <c r="A6564" s="25" t="s">
        <v>334</v>
      </c>
      <c r="B6564" s="26" t="s">
        <v>100</v>
      </c>
      <c r="C6564" s="27">
        <v>5331.43</v>
      </c>
      <c r="D6564" s="28">
        <v>45127</v>
      </c>
      <c r="E65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565" spans="1:5" ht="17.5" x14ac:dyDescent="0.35">
      <c r="A6565" s="25" t="s">
        <v>334</v>
      </c>
      <c r="B6565" s="26" t="s">
        <v>102</v>
      </c>
      <c r="C6565" s="27">
        <v>8353.66</v>
      </c>
      <c r="D6565" s="28">
        <v>45488</v>
      </c>
      <c r="E65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66" spans="1:5" ht="17.5" x14ac:dyDescent="0.35">
      <c r="A6566" s="25" t="s">
        <v>334</v>
      </c>
      <c r="B6566" s="26" t="s">
        <v>104</v>
      </c>
      <c r="C6566" s="27">
        <v>9243.06</v>
      </c>
      <c r="D6566" s="28">
        <v>45853</v>
      </c>
      <c r="E65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67" spans="1:5" ht="17.5" x14ac:dyDescent="0.35">
      <c r="A6567" s="25" t="s">
        <v>334</v>
      </c>
      <c r="B6567" s="26" t="s">
        <v>106</v>
      </c>
      <c r="C6567" s="27">
        <v>1205.6199999999999</v>
      </c>
      <c r="D6567" s="28">
        <v>45853</v>
      </c>
      <c r="E65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68" spans="1:5" ht="17.5" x14ac:dyDescent="0.35">
      <c r="A6568" s="25" t="s">
        <v>334</v>
      </c>
      <c r="B6568" s="26" t="s">
        <v>108</v>
      </c>
      <c r="C6568" s="27">
        <v>1146.9100000000001</v>
      </c>
      <c r="D6568" s="28">
        <v>45853</v>
      </c>
      <c r="E65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69" spans="1:5" ht="17.5" x14ac:dyDescent="0.35">
      <c r="A6569" s="25" t="s">
        <v>334</v>
      </c>
      <c r="B6569" s="26" t="s">
        <v>110</v>
      </c>
      <c r="C6569" s="27">
        <v>1205.6199999999999</v>
      </c>
      <c r="D6569" s="28">
        <v>46142</v>
      </c>
      <c r="E65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70" spans="1:5" ht="17.5" x14ac:dyDescent="0.35">
      <c r="A6570" s="25" t="s">
        <v>334</v>
      </c>
      <c r="B6570" s="26" t="s">
        <v>112</v>
      </c>
      <c r="C6570" s="27">
        <v>2302.56</v>
      </c>
      <c r="D6570" s="28">
        <v>45546</v>
      </c>
      <c r="E65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71" spans="1:5" ht="17.5" x14ac:dyDescent="0.35">
      <c r="A6571" s="25" t="s">
        <v>334</v>
      </c>
      <c r="B6571" s="26" t="s">
        <v>113</v>
      </c>
      <c r="C6571" s="27">
        <v>2897.29</v>
      </c>
      <c r="D6571" s="28">
        <v>45519</v>
      </c>
      <c r="E65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72" spans="1:5" ht="17.5" x14ac:dyDescent="0.35">
      <c r="A6572" s="25" t="s">
        <v>334</v>
      </c>
      <c r="B6572" s="26" t="s">
        <v>115</v>
      </c>
      <c r="C6572" s="27">
        <v>2808.99</v>
      </c>
      <c r="D6572" s="28">
        <v>45519</v>
      </c>
      <c r="E65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73" spans="1:5" ht="17.5" x14ac:dyDescent="0.35">
      <c r="A6573" s="25" t="s">
        <v>334</v>
      </c>
      <c r="B6573" s="26" t="s">
        <v>117</v>
      </c>
      <c r="C6573" s="27">
        <v>2808.99</v>
      </c>
      <c r="D6573" s="28">
        <v>45877</v>
      </c>
      <c r="E65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74" spans="1:5" ht="17.5" x14ac:dyDescent="0.35">
      <c r="A6574" s="25" t="s">
        <v>334</v>
      </c>
      <c r="B6574" s="26" t="s">
        <v>119</v>
      </c>
      <c r="C6574" s="27">
        <v>4277.33</v>
      </c>
      <c r="D6574" s="28">
        <v>45519</v>
      </c>
      <c r="E65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75" spans="1:5" ht="17.5" x14ac:dyDescent="0.35">
      <c r="A6575" s="25" t="s">
        <v>334</v>
      </c>
      <c r="B6575" s="26" t="s">
        <v>121</v>
      </c>
      <c r="C6575" s="27">
        <v>2823.32</v>
      </c>
      <c r="D6575" s="28">
        <v>45519</v>
      </c>
      <c r="E65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76" spans="1:5" ht="17.5" x14ac:dyDescent="0.35">
      <c r="A6576" s="25" t="s">
        <v>334</v>
      </c>
      <c r="B6576" s="26" t="s">
        <v>123</v>
      </c>
      <c r="C6576" s="27">
        <v>2823.32</v>
      </c>
      <c r="D6576" s="28">
        <v>45762</v>
      </c>
      <c r="E65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77" spans="1:5" ht="17.5" x14ac:dyDescent="0.35">
      <c r="A6577" s="25" t="s">
        <v>334</v>
      </c>
      <c r="B6577" s="26" t="s">
        <v>125</v>
      </c>
      <c r="C6577" s="27">
        <v>2823.32</v>
      </c>
      <c r="D6577" s="28">
        <v>46142</v>
      </c>
      <c r="E65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78" spans="1:5" ht="17.5" x14ac:dyDescent="0.35">
      <c r="A6578" s="25" t="s">
        <v>334</v>
      </c>
      <c r="B6578" s="26" t="s">
        <v>127</v>
      </c>
      <c r="C6578" s="27">
        <v>26848.57</v>
      </c>
      <c r="D6578" s="28">
        <v>45519</v>
      </c>
      <c r="E65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79" spans="1:5" ht="17.5" x14ac:dyDescent="0.35">
      <c r="A6579" s="25" t="s">
        <v>334</v>
      </c>
      <c r="B6579" s="26" t="s">
        <v>129</v>
      </c>
      <c r="C6579" s="27">
        <v>360.87</v>
      </c>
      <c r="D6579" s="28">
        <v>45961</v>
      </c>
      <c r="E65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80" spans="1:5" ht="17.5" x14ac:dyDescent="0.35">
      <c r="A6580" s="25" t="s">
        <v>335</v>
      </c>
      <c r="B6580" s="26" t="s">
        <v>76</v>
      </c>
      <c r="C6580" s="27">
        <v>13857.44</v>
      </c>
      <c r="D6580" s="28">
        <v>45519</v>
      </c>
      <c r="E65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81" spans="1:5" ht="17.5" x14ac:dyDescent="0.35">
      <c r="A6581" s="25" t="s">
        <v>335</v>
      </c>
      <c r="B6581" s="26" t="s">
        <v>78</v>
      </c>
      <c r="C6581" s="27">
        <v>13400.63</v>
      </c>
      <c r="D6581" s="28">
        <v>45519</v>
      </c>
      <c r="E65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82" spans="1:5" ht="17.5" x14ac:dyDescent="0.35">
      <c r="A6582" s="25" t="s">
        <v>335</v>
      </c>
      <c r="B6582" s="26" t="s">
        <v>80</v>
      </c>
      <c r="C6582" s="27">
        <v>13400.63</v>
      </c>
      <c r="D6582" s="28">
        <v>45877</v>
      </c>
      <c r="E65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83" spans="1:5" ht="17.5" x14ac:dyDescent="0.35">
      <c r="A6583" s="25" t="s">
        <v>335</v>
      </c>
      <c r="B6583" s="26" t="s">
        <v>82</v>
      </c>
      <c r="C6583" s="27">
        <v>15839.27</v>
      </c>
      <c r="D6583" s="28">
        <v>45519</v>
      </c>
      <c r="E65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84" spans="1:5" ht="17.5" x14ac:dyDescent="0.35">
      <c r="A6584" s="25" t="s">
        <v>335</v>
      </c>
      <c r="B6584" s="26" t="s">
        <v>84</v>
      </c>
      <c r="C6584" s="27">
        <v>12417.06</v>
      </c>
      <c r="D6584" s="28">
        <v>45519</v>
      </c>
      <c r="E65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85" spans="1:5" ht="17.5" x14ac:dyDescent="0.35">
      <c r="A6585" s="25" t="s">
        <v>335</v>
      </c>
      <c r="B6585" s="26" t="s">
        <v>86</v>
      </c>
      <c r="C6585" s="27">
        <v>24814.45</v>
      </c>
      <c r="D6585" s="28">
        <v>45877</v>
      </c>
      <c r="E65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86" spans="1:5" ht="17.5" x14ac:dyDescent="0.35">
      <c r="A6586" s="25" t="s">
        <v>335</v>
      </c>
      <c r="B6586" s="26" t="s">
        <v>70</v>
      </c>
      <c r="C6586" s="27">
        <v>37067.25</v>
      </c>
      <c r="D6586" s="28">
        <v>44880</v>
      </c>
      <c r="E65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587" spans="1:5" ht="17.5" x14ac:dyDescent="0.35">
      <c r="A6587" s="25" t="s">
        <v>335</v>
      </c>
      <c r="B6587" s="26" t="s">
        <v>71</v>
      </c>
      <c r="C6587" s="27">
        <v>38955.879999999997</v>
      </c>
      <c r="D6587" s="28">
        <v>44925</v>
      </c>
      <c r="E65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588" spans="1:5" ht="17.5" x14ac:dyDescent="0.35">
      <c r="A6588" s="25" t="s">
        <v>335</v>
      </c>
      <c r="B6588" s="26" t="s">
        <v>72</v>
      </c>
      <c r="C6588" s="27">
        <v>32827.19</v>
      </c>
      <c r="D6588" s="28">
        <v>45139</v>
      </c>
      <c r="E65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589" spans="1:5" ht="17.5" x14ac:dyDescent="0.35">
      <c r="A6589" s="25" t="s">
        <v>335</v>
      </c>
      <c r="B6589" s="26" t="s">
        <v>73</v>
      </c>
      <c r="C6589" s="27">
        <v>41520.83</v>
      </c>
      <c r="D6589" s="28">
        <v>45504</v>
      </c>
      <c r="E65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90" spans="1:5" ht="17.5" x14ac:dyDescent="0.35">
      <c r="A6590" s="25" t="s">
        <v>335</v>
      </c>
      <c r="B6590" s="26" t="s">
        <v>93</v>
      </c>
      <c r="C6590" s="27">
        <v>41520.83</v>
      </c>
      <c r="D6590" s="28">
        <v>45877</v>
      </c>
      <c r="E65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91" spans="1:5" ht="17.5" x14ac:dyDescent="0.35">
      <c r="A6591" s="25" t="s">
        <v>335</v>
      </c>
      <c r="B6591" s="26" t="s">
        <v>74</v>
      </c>
      <c r="C6591" s="27">
        <v>18441.509999999998</v>
      </c>
      <c r="D6591" s="28">
        <v>45412</v>
      </c>
      <c r="E65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592" spans="1:5" ht="17.5" x14ac:dyDescent="0.35">
      <c r="A6592" s="25" t="s">
        <v>335</v>
      </c>
      <c r="B6592" s="26" t="s">
        <v>102</v>
      </c>
      <c r="C6592" s="27">
        <v>36292.980000000003</v>
      </c>
      <c r="D6592" s="28">
        <v>45488</v>
      </c>
      <c r="E65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93" spans="1:5" ht="17.5" x14ac:dyDescent="0.35">
      <c r="A6593" s="25" t="s">
        <v>335</v>
      </c>
      <c r="B6593" s="26" t="s">
        <v>104</v>
      </c>
      <c r="C6593" s="27">
        <v>40157</v>
      </c>
      <c r="D6593" s="28">
        <v>45853</v>
      </c>
      <c r="E65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94" spans="1:5" ht="17.5" x14ac:dyDescent="0.35">
      <c r="A6594" s="25" t="s">
        <v>335</v>
      </c>
      <c r="B6594" s="26" t="s">
        <v>106</v>
      </c>
      <c r="C6594" s="27">
        <v>5237.8900000000003</v>
      </c>
      <c r="D6594" s="28">
        <v>45853</v>
      </c>
      <c r="E65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95" spans="1:5" ht="17.5" x14ac:dyDescent="0.35">
      <c r="A6595" s="25" t="s">
        <v>335</v>
      </c>
      <c r="B6595" s="26" t="s">
        <v>108</v>
      </c>
      <c r="C6595" s="27">
        <v>4982.83</v>
      </c>
      <c r="D6595" s="28">
        <v>45853</v>
      </c>
      <c r="E65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96" spans="1:5" ht="17.5" x14ac:dyDescent="0.35">
      <c r="A6596" s="25" t="s">
        <v>335</v>
      </c>
      <c r="B6596" s="26" t="s">
        <v>110</v>
      </c>
      <c r="C6596" s="27">
        <v>5237.8900000000003</v>
      </c>
      <c r="D6596" s="28">
        <v>46142</v>
      </c>
      <c r="E65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597" spans="1:5" ht="17.5" x14ac:dyDescent="0.35">
      <c r="A6597" s="25" t="s">
        <v>335</v>
      </c>
      <c r="B6597" s="26" t="s">
        <v>112</v>
      </c>
      <c r="C6597" s="27">
        <v>10003.59</v>
      </c>
      <c r="D6597" s="28">
        <v>45546</v>
      </c>
      <c r="E65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98" spans="1:5" ht="17.5" x14ac:dyDescent="0.35">
      <c r="A6598" s="25" t="s">
        <v>335</v>
      </c>
      <c r="B6598" s="26" t="s">
        <v>113</v>
      </c>
      <c r="C6598" s="27">
        <v>12587.46</v>
      </c>
      <c r="D6598" s="28">
        <v>45519</v>
      </c>
      <c r="E65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599" spans="1:5" ht="17.5" x14ac:dyDescent="0.35">
      <c r="A6599" s="25" t="s">
        <v>335</v>
      </c>
      <c r="B6599" s="26" t="s">
        <v>115</v>
      </c>
      <c r="C6599" s="27">
        <v>12203.83</v>
      </c>
      <c r="D6599" s="28">
        <v>45519</v>
      </c>
      <c r="E65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00" spans="1:5" ht="17.5" x14ac:dyDescent="0.35">
      <c r="A6600" s="25" t="s">
        <v>335</v>
      </c>
      <c r="B6600" s="26" t="s">
        <v>117</v>
      </c>
      <c r="C6600" s="27">
        <v>12203.83</v>
      </c>
      <c r="D6600" s="28">
        <v>45877</v>
      </c>
      <c r="E66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01" spans="1:5" ht="17.5" x14ac:dyDescent="0.35">
      <c r="A6601" s="25" t="s">
        <v>335</v>
      </c>
      <c r="B6601" s="26" t="s">
        <v>119</v>
      </c>
      <c r="C6601" s="27">
        <v>18583.099999999999</v>
      </c>
      <c r="D6601" s="28">
        <v>45519</v>
      </c>
      <c r="E66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02" spans="1:5" ht="17.5" x14ac:dyDescent="0.35">
      <c r="A6602" s="25" t="s">
        <v>335</v>
      </c>
      <c r="B6602" s="26" t="s">
        <v>121</v>
      </c>
      <c r="C6602" s="27">
        <v>12266.09</v>
      </c>
      <c r="D6602" s="28">
        <v>45519</v>
      </c>
      <c r="E66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03" spans="1:5" ht="17.5" x14ac:dyDescent="0.35">
      <c r="A6603" s="25" t="s">
        <v>335</v>
      </c>
      <c r="B6603" s="26" t="s">
        <v>123</v>
      </c>
      <c r="C6603" s="27">
        <v>12266.09</v>
      </c>
      <c r="D6603" s="28">
        <v>45762</v>
      </c>
      <c r="E66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04" spans="1:5" ht="17.5" x14ac:dyDescent="0.35">
      <c r="A6604" s="25" t="s">
        <v>335</v>
      </c>
      <c r="B6604" s="26" t="s">
        <v>125</v>
      </c>
      <c r="C6604" s="27">
        <v>12266.09</v>
      </c>
      <c r="D6604" s="28">
        <v>46142</v>
      </c>
      <c r="E66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05" spans="1:5" ht="17.5" x14ac:dyDescent="0.35">
      <c r="A6605" s="25" t="s">
        <v>335</v>
      </c>
      <c r="B6605" s="26" t="s">
        <v>127</v>
      </c>
      <c r="C6605" s="27">
        <v>116645.16</v>
      </c>
      <c r="D6605" s="28">
        <v>45519</v>
      </c>
      <c r="E66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06" spans="1:5" ht="17.5" x14ac:dyDescent="0.35">
      <c r="A6606" s="25" t="s">
        <v>335</v>
      </c>
      <c r="B6606" s="26" t="s">
        <v>129</v>
      </c>
      <c r="C6606" s="27">
        <v>1567.81</v>
      </c>
      <c r="D6606" s="28">
        <v>45961</v>
      </c>
      <c r="E66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07" spans="1:5" ht="17.5" x14ac:dyDescent="0.35">
      <c r="A6607" s="25" t="s">
        <v>336</v>
      </c>
      <c r="B6607" s="26" t="s">
        <v>76</v>
      </c>
      <c r="C6607" s="27">
        <v>42146.12</v>
      </c>
      <c r="D6607" s="28">
        <v>45519</v>
      </c>
      <c r="E66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08" spans="1:5" ht="17.5" x14ac:dyDescent="0.35">
      <c r="A6608" s="25" t="s">
        <v>336</v>
      </c>
      <c r="B6608" s="26" t="s">
        <v>77</v>
      </c>
      <c r="C6608" s="27">
        <v>11472.93</v>
      </c>
      <c r="D6608" s="28">
        <v>45519</v>
      </c>
      <c r="E66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09" spans="1:5" ht="17.5" x14ac:dyDescent="0.35">
      <c r="A6609" s="25" t="s">
        <v>336</v>
      </c>
      <c r="B6609" s="26" t="s">
        <v>78</v>
      </c>
      <c r="C6609" s="27">
        <v>40756.79</v>
      </c>
      <c r="D6609" s="28">
        <v>45519</v>
      </c>
      <c r="E66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10" spans="1:5" ht="17.5" x14ac:dyDescent="0.35">
      <c r="A6610" s="25" t="s">
        <v>336</v>
      </c>
      <c r="B6610" s="26" t="s">
        <v>79</v>
      </c>
      <c r="C6610" s="27">
        <v>11094.73</v>
      </c>
      <c r="D6610" s="28">
        <v>45519</v>
      </c>
      <c r="E66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11" spans="1:5" ht="17.5" x14ac:dyDescent="0.35">
      <c r="A6611" s="25" t="s">
        <v>336</v>
      </c>
      <c r="B6611" s="26" t="s">
        <v>80</v>
      </c>
      <c r="C6611" s="27">
        <v>40756.79</v>
      </c>
      <c r="D6611" s="28">
        <v>45877</v>
      </c>
      <c r="E66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12" spans="1:5" ht="17.5" x14ac:dyDescent="0.35">
      <c r="A6612" s="25" t="s">
        <v>336</v>
      </c>
      <c r="B6612" s="26" t="s">
        <v>81</v>
      </c>
      <c r="C6612" s="27">
        <v>11094.73</v>
      </c>
      <c r="D6612" s="28">
        <v>45877</v>
      </c>
      <c r="E66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13" spans="1:5" ht="17.5" x14ac:dyDescent="0.35">
      <c r="A6613" s="25" t="s">
        <v>336</v>
      </c>
      <c r="B6613" s="26" t="s">
        <v>82</v>
      </c>
      <c r="C6613" s="27">
        <v>48173.68</v>
      </c>
      <c r="D6613" s="28">
        <v>45519</v>
      </c>
      <c r="E66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14" spans="1:5" ht="17.5" x14ac:dyDescent="0.35">
      <c r="A6614" s="25" t="s">
        <v>336</v>
      </c>
      <c r="B6614" s="26" t="s">
        <v>83</v>
      </c>
      <c r="C6614" s="27">
        <v>12628.22</v>
      </c>
      <c r="D6614" s="28">
        <v>45519</v>
      </c>
      <c r="E66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15" spans="1:5" ht="17.5" x14ac:dyDescent="0.35">
      <c r="A6615" s="25" t="s">
        <v>336</v>
      </c>
      <c r="B6615" s="26" t="s">
        <v>84</v>
      </c>
      <c r="C6615" s="27">
        <v>37765.35</v>
      </c>
      <c r="D6615" s="28">
        <v>45519</v>
      </c>
      <c r="E66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16" spans="1:5" ht="17.5" x14ac:dyDescent="0.35">
      <c r="A6616" s="25" t="s">
        <v>336</v>
      </c>
      <c r="B6616" s="26" t="s">
        <v>85</v>
      </c>
      <c r="C6616" s="27">
        <v>9899.7900000000009</v>
      </c>
      <c r="D6616" s="28">
        <v>45519</v>
      </c>
      <c r="E66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17" spans="1:5" ht="17.5" x14ac:dyDescent="0.35">
      <c r="A6617" s="25" t="s">
        <v>336</v>
      </c>
      <c r="B6617" s="26" t="s">
        <v>86</v>
      </c>
      <c r="C6617" s="27">
        <v>75470.850000000006</v>
      </c>
      <c r="D6617" s="28">
        <v>45877</v>
      </c>
      <c r="E66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18" spans="1:5" ht="17.5" x14ac:dyDescent="0.35">
      <c r="A6618" s="25" t="s">
        <v>336</v>
      </c>
      <c r="B6618" s="26" t="s">
        <v>87</v>
      </c>
      <c r="C6618" s="27">
        <v>19783.89</v>
      </c>
      <c r="D6618" s="28">
        <v>45877</v>
      </c>
      <c r="E66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19" spans="1:5" ht="17.5" x14ac:dyDescent="0.35">
      <c r="A6619" s="25" t="s">
        <v>336</v>
      </c>
      <c r="B6619" s="26" t="s">
        <v>70</v>
      </c>
      <c r="C6619" s="27">
        <v>112736.64</v>
      </c>
      <c r="D6619" s="28">
        <v>44880</v>
      </c>
      <c r="E66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620" spans="1:5" ht="17.5" x14ac:dyDescent="0.35">
      <c r="A6620" s="25" t="s">
        <v>336</v>
      </c>
      <c r="B6620" s="26" t="s">
        <v>88</v>
      </c>
      <c r="C6620" s="27">
        <v>25284.05</v>
      </c>
      <c r="D6620" s="28">
        <v>44880</v>
      </c>
      <c r="E66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621" spans="1:5" ht="17.5" x14ac:dyDescent="0.35">
      <c r="A6621" s="25" t="s">
        <v>336</v>
      </c>
      <c r="B6621" s="26" t="s">
        <v>71</v>
      </c>
      <c r="C6621" s="27">
        <v>118480.71</v>
      </c>
      <c r="D6621" s="28">
        <v>44925</v>
      </c>
      <c r="E66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622" spans="1:5" ht="17.5" x14ac:dyDescent="0.35">
      <c r="A6622" s="25" t="s">
        <v>336</v>
      </c>
      <c r="B6622" s="26" t="s">
        <v>89</v>
      </c>
      <c r="C6622" s="27">
        <v>26572.3</v>
      </c>
      <c r="D6622" s="28">
        <v>44925</v>
      </c>
      <c r="E66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623" spans="1:5" ht="17.5" x14ac:dyDescent="0.35">
      <c r="A6623" s="25" t="s">
        <v>336</v>
      </c>
      <c r="B6623" s="26" t="s">
        <v>72</v>
      </c>
      <c r="C6623" s="27">
        <v>99840.87</v>
      </c>
      <c r="D6623" s="28">
        <v>45140</v>
      </c>
      <c r="E66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624" spans="1:5" ht="17.5" x14ac:dyDescent="0.35">
      <c r="A6624" s="25" t="s">
        <v>336</v>
      </c>
      <c r="B6624" s="26" t="s">
        <v>90</v>
      </c>
      <c r="C6624" s="27">
        <v>22391.85</v>
      </c>
      <c r="D6624" s="28">
        <v>45140</v>
      </c>
      <c r="E66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625" spans="1:5" ht="17.5" x14ac:dyDescent="0.35">
      <c r="A6625" s="25" t="s">
        <v>336</v>
      </c>
      <c r="B6625" s="26" t="s">
        <v>73</v>
      </c>
      <c r="C6625" s="27">
        <v>126281.78</v>
      </c>
      <c r="D6625" s="28">
        <v>45504</v>
      </c>
      <c r="E66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26" spans="1:5" ht="17.5" x14ac:dyDescent="0.35">
      <c r="A6626" s="25" t="s">
        <v>336</v>
      </c>
      <c r="B6626" s="26" t="s">
        <v>91</v>
      </c>
      <c r="C6626" s="27">
        <v>1973.06</v>
      </c>
      <c r="D6626" s="28">
        <v>45504</v>
      </c>
      <c r="E66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27" spans="1:5" ht="17.5" x14ac:dyDescent="0.35">
      <c r="A6627" s="25" t="s">
        <v>336</v>
      </c>
      <c r="B6627" s="26" t="s">
        <v>92</v>
      </c>
      <c r="C6627" s="27">
        <v>19297.47</v>
      </c>
      <c r="D6627" s="28">
        <v>45504</v>
      </c>
      <c r="E66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28" spans="1:5" ht="17.5" x14ac:dyDescent="0.35">
      <c r="A6628" s="25" t="s">
        <v>336</v>
      </c>
      <c r="B6628" s="26" t="s">
        <v>93</v>
      </c>
      <c r="C6628" s="27">
        <v>126281.78</v>
      </c>
      <c r="D6628" s="28">
        <v>45877</v>
      </c>
      <c r="E66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29" spans="1:5" ht="17.5" x14ac:dyDescent="0.35">
      <c r="A6629" s="25" t="s">
        <v>336</v>
      </c>
      <c r="B6629" s="26" t="s">
        <v>94</v>
      </c>
      <c r="C6629" s="27">
        <v>28321.89</v>
      </c>
      <c r="D6629" s="28">
        <v>45877</v>
      </c>
      <c r="E66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30" spans="1:5" ht="17.5" x14ac:dyDescent="0.35">
      <c r="A6630" s="25" t="s">
        <v>336</v>
      </c>
      <c r="B6630" s="26" t="s">
        <v>74</v>
      </c>
      <c r="C6630" s="27">
        <v>56088.160000000003</v>
      </c>
      <c r="D6630" s="28">
        <v>45412</v>
      </c>
      <c r="E66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631" spans="1:5" ht="17.5" x14ac:dyDescent="0.35">
      <c r="A6631" s="25" t="s">
        <v>336</v>
      </c>
      <c r="B6631" s="26" t="s">
        <v>95</v>
      </c>
      <c r="C6631" s="27">
        <v>12579.19</v>
      </c>
      <c r="D6631" s="28">
        <v>45412</v>
      </c>
      <c r="E66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632" spans="1:5" ht="17.5" x14ac:dyDescent="0.35">
      <c r="A6632" s="25" t="s">
        <v>336</v>
      </c>
      <c r="B6632" s="26" t="s">
        <v>96</v>
      </c>
      <c r="C6632" s="27">
        <v>40134.97</v>
      </c>
      <c r="D6632" s="28">
        <v>44985</v>
      </c>
      <c r="E66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633" spans="1:5" ht="17.5" x14ac:dyDescent="0.35">
      <c r="A6633" s="25" t="s">
        <v>336</v>
      </c>
      <c r="B6633" s="26" t="s">
        <v>97</v>
      </c>
      <c r="C6633" s="27">
        <v>9001.2800000000007</v>
      </c>
      <c r="D6633" s="28">
        <v>44985</v>
      </c>
      <c r="E66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634" spans="1:5" ht="17.5" x14ac:dyDescent="0.35">
      <c r="A6634" s="25" t="s">
        <v>336</v>
      </c>
      <c r="B6634" s="26" t="s">
        <v>98</v>
      </c>
      <c r="C6634" s="27">
        <v>93635.69</v>
      </c>
      <c r="D6634" s="28">
        <v>44985</v>
      </c>
      <c r="E66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635" spans="1:5" ht="17.5" x14ac:dyDescent="0.35">
      <c r="A6635" s="25" t="s">
        <v>336</v>
      </c>
      <c r="B6635" s="26" t="s">
        <v>99</v>
      </c>
      <c r="C6635" s="27">
        <v>21000.18</v>
      </c>
      <c r="D6635" s="28">
        <v>44985</v>
      </c>
      <c r="E66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636" spans="1:5" ht="17.5" x14ac:dyDescent="0.35">
      <c r="A6636" s="25" t="s">
        <v>336</v>
      </c>
      <c r="B6636" s="26" t="s">
        <v>100</v>
      </c>
      <c r="C6636" s="27">
        <v>70447.289999999994</v>
      </c>
      <c r="D6636" s="28">
        <v>45127</v>
      </c>
      <c r="E66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637" spans="1:5" ht="17.5" x14ac:dyDescent="0.35">
      <c r="A6637" s="25" t="s">
        <v>336</v>
      </c>
      <c r="B6637" s="26" t="s">
        <v>101</v>
      </c>
      <c r="C6637" s="27">
        <v>15799.59</v>
      </c>
      <c r="D6637" s="28">
        <v>45127</v>
      </c>
      <c r="E66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638" spans="1:5" ht="17.5" x14ac:dyDescent="0.35">
      <c r="A6638" s="25" t="s">
        <v>336</v>
      </c>
      <c r="B6638" s="26" t="s">
        <v>102</v>
      </c>
      <c r="C6638" s="27">
        <v>110381.75</v>
      </c>
      <c r="D6638" s="28">
        <v>45488</v>
      </c>
      <c r="E66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39" spans="1:5" ht="17.5" x14ac:dyDescent="0.35">
      <c r="A6639" s="25" t="s">
        <v>336</v>
      </c>
      <c r="B6639" s="26" t="s">
        <v>103</v>
      </c>
      <c r="C6639" s="27">
        <v>24755.9</v>
      </c>
      <c r="D6639" s="28">
        <v>45488</v>
      </c>
      <c r="E66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40" spans="1:5" ht="17.5" x14ac:dyDescent="0.35">
      <c r="A6640" s="25" t="s">
        <v>336</v>
      </c>
      <c r="B6640" s="26" t="s">
        <v>104</v>
      </c>
      <c r="C6640" s="27">
        <v>122133.81</v>
      </c>
      <c r="D6640" s="28">
        <v>45853</v>
      </c>
      <c r="E66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41" spans="1:5" ht="17.5" x14ac:dyDescent="0.35">
      <c r="A6641" s="25" t="s">
        <v>336</v>
      </c>
      <c r="B6641" s="26" t="s">
        <v>105</v>
      </c>
      <c r="C6641" s="27">
        <v>27391.599999999999</v>
      </c>
      <c r="D6641" s="28">
        <v>45853</v>
      </c>
      <c r="E66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42" spans="1:5" ht="17.5" x14ac:dyDescent="0.35">
      <c r="A6642" s="25" t="s">
        <v>336</v>
      </c>
      <c r="B6642" s="26" t="s">
        <v>106</v>
      </c>
      <c r="C6642" s="27">
        <v>15930.55</v>
      </c>
      <c r="D6642" s="28">
        <v>45853</v>
      </c>
      <c r="E66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43" spans="1:5" ht="17.5" x14ac:dyDescent="0.35">
      <c r="A6643" s="25" t="s">
        <v>336</v>
      </c>
      <c r="B6643" s="26" t="s">
        <v>107</v>
      </c>
      <c r="C6643" s="27">
        <v>4176.03</v>
      </c>
      <c r="D6643" s="28">
        <v>45853</v>
      </c>
      <c r="E66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44" spans="1:5" ht="17.5" x14ac:dyDescent="0.35">
      <c r="A6644" s="25" t="s">
        <v>336</v>
      </c>
      <c r="B6644" s="26" t="s">
        <v>108</v>
      </c>
      <c r="C6644" s="27">
        <v>15154.82</v>
      </c>
      <c r="D6644" s="28">
        <v>45853</v>
      </c>
      <c r="E66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45" spans="1:5" ht="17.5" x14ac:dyDescent="0.35">
      <c r="A6645" s="25" t="s">
        <v>336</v>
      </c>
      <c r="B6645" s="26" t="s">
        <v>109</v>
      </c>
      <c r="C6645" s="27">
        <v>3972.68</v>
      </c>
      <c r="D6645" s="28">
        <v>45853</v>
      </c>
      <c r="E66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46" spans="1:5" ht="17.5" x14ac:dyDescent="0.35">
      <c r="A6646" s="25" t="s">
        <v>336</v>
      </c>
      <c r="B6646" s="26" t="s">
        <v>110</v>
      </c>
      <c r="C6646" s="27">
        <v>15930.55</v>
      </c>
      <c r="D6646" s="28">
        <v>46142</v>
      </c>
      <c r="E66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47" spans="1:5" ht="17.5" x14ac:dyDescent="0.35">
      <c r="A6647" s="25" t="s">
        <v>336</v>
      </c>
      <c r="B6647" s="26" t="s">
        <v>111</v>
      </c>
      <c r="C6647" s="27">
        <v>4176.03</v>
      </c>
      <c r="D6647" s="28">
        <v>46142</v>
      </c>
      <c r="E66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48" spans="1:5" ht="17.5" x14ac:dyDescent="0.35">
      <c r="A6648" s="25" t="s">
        <v>336</v>
      </c>
      <c r="B6648" s="26" t="s">
        <v>112</v>
      </c>
      <c r="C6648" s="27">
        <v>38400.589999999997</v>
      </c>
      <c r="D6648" s="28">
        <v>45541</v>
      </c>
      <c r="E66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49" spans="1:5" ht="17.5" x14ac:dyDescent="0.35">
      <c r="A6649" s="25" t="s">
        <v>336</v>
      </c>
      <c r="B6649" s="26" t="s">
        <v>113</v>
      </c>
      <c r="C6649" s="27">
        <v>38283.599999999999</v>
      </c>
      <c r="D6649" s="28">
        <v>45519</v>
      </c>
      <c r="E66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50" spans="1:5" ht="17.5" x14ac:dyDescent="0.35">
      <c r="A6650" s="25" t="s">
        <v>336</v>
      </c>
      <c r="B6650" s="26" t="s">
        <v>114</v>
      </c>
      <c r="C6650" s="27">
        <v>10421.48</v>
      </c>
      <c r="D6650" s="28">
        <v>45519</v>
      </c>
      <c r="E66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51" spans="1:5" ht="17.5" x14ac:dyDescent="0.35">
      <c r="A6651" s="25" t="s">
        <v>336</v>
      </c>
      <c r="B6651" s="26" t="s">
        <v>115</v>
      </c>
      <c r="C6651" s="27">
        <v>37116.82</v>
      </c>
      <c r="D6651" s="28">
        <v>45519</v>
      </c>
      <c r="E66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52" spans="1:5" ht="17.5" x14ac:dyDescent="0.35">
      <c r="A6652" s="25" t="s">
        <v>336</v>
      </c>
      <c r="B6652" s="26" t="s">
        <v>116</v>
      </c>
      <c r="C6652" s="27">
        <v>10103.86</v>
      </c>
      <c r="D6652" s="28">
        <v>45519</v>
      </c>
      <c r="E66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53" spans="1:5" ht="17.5" x14ac:dyDescent="0.35">
      <c r="A6653" s="25" t="s">
        <v>336</v>
      </c>
      <c r="B6653" s="26" t="s">
        <v>117</v>
      </c>
      <c r="C6653" s="27">
        <v>37116.82</v>
      </c>
      <c r="D6653" s="28">
        <v>45877</v>
      </c>
      <c r="E66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54" spans="1:5" ht="17.5" x14ac:dyDescent="0.35">
      <c r="A6654" s="25" t="s">
        <v>336</v>
      </c>
      <c r="B6654" s="26" t="s">
        <v>118</v>
      </c>
      <c r="C6654" s="27">
        <v>10103.86</v>
      </c>
      <c r="D6654" s="28">
        <v>45877</v>
      </c>
      <c r="E66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55" spans="1:5" ht="17.5" x14ac:dyDescent="0.35">
      <c r="A6655" s="25" t="s">
        <v>336</v>
      </c>
      <c r="B6655" s="26" t="s">
        <v>119</v>
      </c>
      <c r="C6655" s="27">
        <v>56518.78</v>
      </c>
      <c r="D6655" s="28">
        <v>45519</v>
      </c>
      <c r="E66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56" spans="1:5" ht="17.5" x14ac:dyDescent="0.35">
      <c r="A6656" s="25" t="s">
        <v>336</v>
      </c>
      <c r="B6656" s="26" t="s">
        <v>120</v>
      </c>
      <c r="C6656" s="27">
        <v>14815.81</v>
      </c>
      <c r="D6656" s="28">
        <v>45519</v>
      </c>
      <c r="E66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57" spans="1:5" ht="17.5" x14ac:dyDescent="0.35">
      <c r="A6657" s="25" t="s">
        <v>336</v>
      </c>
      <c r="B6657" s="26" t="s">
        <v>121</v>
      </c>
      <c r="C6657" s="27">
        <v>37306.17</v>
      </c>
      <c r="D6657" s="28">
        <v>45519</v>
      </c>
      <c r="E66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58" spans="1:5" ht="17.5" x14ac:dyDescent="0.35">
      <c r="A6658" s="25" t="s">
        <v>336</v>
      </c>
      <c r="B6658" s="26" t="s">
        <v>122</v>
      </c>
      <c r="C6658" s="27">
        <v>9779.42</v>
      </c>
      <c r="D6658" s="28">
        <v>45519</v>
      </c>
      <c r="E66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59" spans="1:5" ht="17.5" x14ac:dyDescent="0.35">
      <c r="A6659" s="25" t="s">
        <v>336</v>
      </c>
      <c r="B6659" s="26" t="s">
        <v>123</v>
      </c>
      <c r="C6659" s="27">
        <v>37306.17</v>
      </c>
      <c r="D6659" s="28">
        <v>45762</v>
      </c>
      <c r="E66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60" spans="1:5" ht="17.5" x14ac:dyDescent="0.35">
      <c r="A6660" s="25" t="s">
        <v>336</v>
      </c>
      <c r="B6660" s="26" t="s">
        <v>124</v>
      </c>
      <c r="C6660" s="27">
        <v>9779.42</v>
      </c>
      <c r="D6660" s="28">
        <v>45762</v>
      </c>
      <c r="E66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61" spans="1:5" ht="17.5" x14ac:dyDescent="0.35">
      <c r="A6661" s="25" t="s">
        <v>336</v>
      </c>
      <c r="B6661" s="26" t="s">
        <v>125</v>
      </c>
      <c r="C6661" s="27">
        <v>37306.17</v>
      </c>
      <c r="D6661" s="28">
        <v>46142</v>
      </c>
      <c r="E66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62" spans="1:5" ht="17.5" x14ac:dyDescent="0.35">
      <c r="A6662" s="25" t="s">
        <v>336</v>
      </c>
      <c r="B6662" s="26" t="s">
        <v>126</v>
      </c>
      <c r="C6662" s="27">
        <v>9779.42</v>
      </c>
      <c r="D6662" s="28">
        <v>46142</v>
      </c>
      <c r="E66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63" spans="1:5" ht="17.5" x14ac:dyDescent="0.35">
      <c r="A6663" s="25" t="s">
        <v>336</v>
      </c>
      <c r="B6663" s="26" t="s">
        <v>127</v>
      </c>
      <c r="C6663" s="27">
        <v>354765.51</v>
      </c>
      <c r="D6663" s="28">
        <v>45519</v>
      </c>
      <c r="E66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64" spans="1:5" ht="17.5" x14ac:dyDescent="0.35">
      <c r="A6664" s="25" t="s">
        <v>336</v>
      </c>
      <c r="B6664" s="26" t="s">
        <v>128</v>
      </c>
      <c r="C6664" s="27">
        <v>92998.06</v>
      </c>
      <c r="D6664" s="28">
        <v>45519</v>
      </c>
      <c r="E66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65" spans="1:5" ht="17.5" x14ac:dyDescent="0.35">
      <c r="A6665" s="25" t="s">
        <v>336</v>
      </c>
      <c r="B6665" s="26" t="s">
        <v>129</v>
      </c>
      <c r="C6665" s="27">
        <v>4768.3500000000004</v>
      </c>
      <c r="D6665" s="28">
        <v>45961</v>
      </c>
      <c r="E66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66" spans="1:5" ht="17.5" x14ac:dyDescent="0.35">
      <c r="A6666" s="25" t="s">
        <v>336</v>
      </c>
      <c r="B6666" s="26" t="s">
        <v>130</v>
      </c>
      <c r="C6666" s="27">
        <v>1249.97</v>
      </c>
      <c r="D6666" s="28">
        <v>45961</v>
      </c>
      <c r="E66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67" spans="1:5" ht="17.5" x14ac:dyDescent="0.35">
      <c r="A6667" s="25" t="s">
        <v>337</v>
      </c>
      <c r="B6667" s="26" t="s">
        <v>76</v>
      </c>
      <c r="C6667" s="27">
        <v>22788.080000000002</v>
      </c>
      <c r="D6667" s="28">
        <v>45519</v>
      </c>
      <c r="E66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68" spans="1:5" ht="17.5" x14ac:dyDescent="0.35">
      <c r="A6668" s="25" t="s">
        <v>337</v>
      </c>
      <c r="B6668" s="26" t="s">
        <v>78</v>
      </c>
      <c r="C6668" s="27">
        <v>22036.880000000001</v>
      </c>
      <c r="D6668" s="28">
        <v>45519</v>
      </c>
      <c r="E66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69" spans="1:5" ht="17.5" x14ac:dyDescent="0.35">
      <c r="A6669" s="25" t="s">
        <v>337</v>
      </c>
      <c r="B6669" s="26" t="s">
        <v>80</v>
      </c>
      <c r="C6669" s="27">
        <v>22036.880000000001</v>
      </c>
      <c r="D6669" s="28">
        <v>45877</v>
      </c>
      <c r="E66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70" spans="1:5" ht="17.5" x14ac:dyDescent="0.35">
      <c r="A6670" s="25" t="s">
        <v>337</v>
      </c>
      <c r="B6670" s="26" t="s">
        <v>82</v>
      </c>
      <c r="C6670" s="27">
        <v>26047.13</v>
      </c>
      <c r="D6670" s="28">
        <v>45519</v>
      </c>
      <c r="E66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71" spans="1:5" ht="17.5" x14ac:dyDescent="0.35">
      <c r="A6671" s="25" t="s">
        <v>337</v>
      </c>
      <c r="B6671" s="26" t="s">
        <v>84</v>
      </c>
      <c r="C6671" s="27">
        <v>20419.43</v>
      </c>
      <c r="D6671" s="28">
        <v>45519</v>
      </c>
      <c r="E66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72" spans="1:5" ht="17.5" x14ac:dyDescent="0.35">
      <c r="A6672" s="25" t="s">
        <v>337</v>
      </c>
      <c r="B6672" s="26" t="s">
        <v>86</v>
      </c>
      <c r="C6672" s="27">
        <v>40806.5</v>
      </c>
      <c r="D6672" s="28">
        <v>45877</v>
      </c>
      <c r="E66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73" spans="1:5" ht="17.5" x14ac:dyDescent="0.35">
      <c r="A6673" s="25" t="s">
        <v>337</v>
      </c>
      <c r="B6673" s="26" t="s">
        <v>70</v>
      </c>
      <c r="C6673" s="27">
        <v>60955.82</v>
      </c>
      <c r="D6673" s="28">
        <v>44880</v>
      </c>
      <c r="E66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674" spans="1:5" ht="17.5" x14ac:dyDescent="0.35">
      <c r="A6674" s="25" t="s">
        <v>337</v>
      </c>
      <c r="B6674" s="26" t="s">
        <v>71</v>
      </c>
      <c r="C6674" s="27">
        <v>64061.59</v>
      </c>
      <c r="D6674" s="28">
        <v>44925</v>
      </c>
      <c r="E66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675" spans="1:5" ht="17.5" x14ac:dyDescent="0.35">
      <c r="A6675" s="25" t="s">
        <v>337</v>
      </c>
      <c r="B6675" s="26" t="s">
        <v>72</v>
      </c>
      <c r="C6675" s="27">
        <v>53983.18</v>
      </c>
      <c r="D6675" s="28">
        <v>45140</v>
      </c>
      <c r="E66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676" spans="1:5" ht="17.5" x14ac:dyDescent="0.35">
      <c r="A6676" s="25" t="s">
        <v>337</v>
      </c>
      <c r="B6676" s="26" t="s">
        <v>73</v>
      </c>
      <c r="C6676" s="27">
        <v>68279.570000000007</v>
      </c>
      <c r="D6676" s="28">
        <v>45504</v>
      </c>
      <c r="E66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77" spans="1:5" ht="17.5" x14ac:dyDescent="0.35">
      <c r="A6677" s="25" t="s">
        <v>337</v>
      </c>
      <c r="B6677" s="26" t="s">
        <v>93</v>
      </c>
      <c r="C6677" s="27">
        <v>68279.570000000007</v>
      </c>
      <c r="D6677" s="28">
        <v>45877</v>
      </c>
      <c r="E66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78" spans="1:5" ht="17.5" x14ac:dyDescent="0.35">
      <c r="A6678" s="25" t="s">
        <v>337</v>
      </c>
      <c r="B6678" s="26" t="s">
        <v>74</v>
      </c>
      <c r="C6678" s="27">
        <v>30326.43</v>
      </c>
      <c r="D6678" s="28">
        <v>45412</v>
      </c>
      <c r="E66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679" spans="1:5" ht="17.5" x14ac:dyDescent="0.35">
      <c r="A6679" s="25" t="s">
        <v>337</v>
      </c>
      <c r="B6679" s="26" t="s">
        <v>96</v>
      </c>
      <c r="C6679" s="27">
        <v>21700.66</v>
      </c>
      <c r="D6679" s="28">
        <v>44985</v>
      </c>
      <c r="E66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680" spans="1:5" ht="17.5" x14ac:dyDescent="0.35">
      <c r="A6680" s="25" t="s">
        <v>337</v>
      </c>
      <c r="B6680" s="26" t="s">
        <v>98</v>
      </c>
      <c r="C6680" s="27">
        <v>50628.09</v>
      </c>
      <c r="D6680" s="28">
        <v>44985</v>
      </c>
      <c r="E66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681" spans="1:5" ht="17.5" x14ac:dyDescent="0.35">
      <c r="A6681" s="25" t="s">
        <v>337</v>
      </c>
      <c r="B6681" s="26" t="s">
        <v>100</v>
      </c>
      <c r="C6681" s="27">
        <v>38090.300000000003</v>
      </c>
      <c r="D6681" s="28">
        <v>45127</v>
      </c>
      <c r="E66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682" spans="1:5" ht="17.5" x14ac:dyDescent="0.35">
      <c r="A6682" s="25" t="s">
        <v>337</v>
      </c>
      <c r="B6682" s="26" t="s">
        <v>102</v>
      </c>
      <c r="C6682" s="27">
        <v>59682.55</v>
      </c>
      <c r="D6682" s="28">
        <v>45488</v>
      </c>
      <c r="E66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83" spans="1:5" ht="17.5" x14ac:dyDescent="0.35">
      <c r="A6683" s="25" t="s">
        <v>337</v>
      </c>
      <c r="B6683" s="26" t="s">
        <v>104</v>
      </c>
      <c r="C6683" s="27">
        <v>66036.789999999994</v>
      </c>
      <c r="D6683" s="28">
        <v>45853</v>
      </c>
      <c r="E66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84" spans="1:5" ht="17.5" x14ac:dyDescent="0.35">
      <c r="A6684" s="25" t="s">
        <v>337</v>
      </c>
      <c r="B6684" s="26" t="s">
        <v>106</v>
      </c>
      <c r="C6684" s="27">
        <v>8613.52</v>
      </c>
      <c r="D6684" s="28">
        <v>45853</v>
      </c>
      <c r="E66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85" spans="1:5" ht="17.5" x14ac:dyDescent="0.35">
      <c r="A6685" s="25" t="s">
        <v>337</v>
      </c>
      <c r="B6685" s="26" t="s">
        <v>108</v>
      </c>
      <c r="C6685" s="27">
        <v>8194.09</v>
      </c>
      <c r="D6685" s="28">
        <v>45853</v>
      </c>
      <c r="E66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86" spans="1:5" ht="17.5" x14ac:dyDescent="0.35">
      <c r="A6686" s="25" t="s">
        <v>337</v>
      </c>
      <c r="B6686" s="26" t="s">
        <v>110</v>
      </c>
      <c r="C6686" s="27">
        <v>8613.52</v>
      </c>
      <c r="D6686" s="28">
        <v>46142</v>
      </c>
      <c r="E66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87" spans="1:5" ht="17.5" x14ac:dyDescent="0.35">
      <c r="A6687" s="25" t="s">
        <v>337</v>
      </c>
      <c r="B6687" s="26" t="s">
        <v>112</v>
      </c>
      <c r="C6687" s="27">
        <v>16450.560000000001</v>
      </c>
      <c r="D6687" s="28">
        <v>45541</v>
      </c>
      <c r="E66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88" spans="1:5" ht="17.5" x14ac:dyDescent="0.35">
      <c r="A6688" s="25" t="s">
        <v>337</v>
      </c>
      <c r="B6688" s="26" t="s">
        <v>113</v>
      </c>
      <c r="C6688" s="27">
        <v>20699.64</v>
      </c>
      <c r="D6688" s="28">
        <v>45519</v>
      </c>
      <c r="E66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89" spans="1:5" ht="17.5" x14ac:dyDescent="0.35">
      <c r="A6689" s="25" t="s">
        <v>337</v>
      </c>
      <c r="B6689" s="26" t="s">
        <v>115</v>
      </c>
      <c r="C6689" s="27">
        <v>20068.77</v>
      </c>
      <c r="D6689" s="28">
        <v>45519</v>
      </c>
      <c r="E66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90" spans="1:5" ht="17.5" x14ac:dyDescent="0.35">
      <c r="A6690" s="25" t="s">
        <v>337</v>
      </c>
      <c r="B6690" s="26" t="s">
        <v>117</v>
      </c>
      <c r="C6690" s="27">
        <v>20068.77</v>
      </c>
      <c r="D6690" s="28">
        <v>45877</v>
      </c>
      <c r="E66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91" spans="1:5" ht="17.5" x14ac:dyDescent="0.35">
      <c r="A6691" s="25" t="s">
        <v>337</v>
      </c>
      <c r="B6691" s="26" t="s">
        <v>119</v>
      </c>
      <c r="C6691" s="27">
        <v>30559.26</v>
      </c>
      <c r="D6691" s="28">
        <v>45519</v>
      </c>
      <c r="E66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92" spans="1:5" ht="17.5" x14ac:dyDescent="0.35">
      <c r="A6692" s="25" t="s">
        <v>337</v>
      </c>
      <c r="B6692" s="26" t="s">
        <v>121</v>
      </c>
      <c r="C6692" s="27">
        <v>20171.150000000001</v>
      </c>
      <c r="D6692" s="28">
        <v>45519</v>
      </c>
      <c r="E66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93" spans="1:5" ht="17.5" x14ac:dyDescent="0.35">
      <c r="A6693" s="25" t="s">
        <v>337</v>
      </c>
      <c r="B6693" s="26" t="s">
        <v>123</v>
      </c>
      <c r="C6693" s="27">
        <v>20171.150000000001</v>
      </c>
      <c r="D6693" s="28">
        <v>45762</v>
      </c>
      <c r="E66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94" spans="1:5" ht="17.5" x14ac:dyDescent="0.35">
      <c r="A6694" s="25" t="s">
        <v>337</v>
      </c>
      <c r="B6694" s="26" t="s">
        <v>125</v>
      </c>
      <c r="C6694" s="27">
        <v>20171.150000000001</v>
      </c>
      <c r="D6694" s="28">
        <v>46142</v>
      </c>
      <c r="E66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95" spans="1:5" ht="17.5" x14ac:dyDescent="0.35">
      <c r="A6695" s="25" t="s">
        <v>337</v>
      </c>
      <c r="B6695" s="26" t="s">
        <v>127</v>
      </c>
      <c r="C6695" s="27">
        <v>191818.94</v>
      </c>
      <c r="D6695" s="28">
        <v>45519</v>
      </c>
      <c r="E66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96" spans="1:5" ht="17.5" x14ac:dyDescent="0.35">
      <c r="A6696" s="25" t="s">
        <v>337</v>
      </c>
      <c r="B6696" s="26" t="s">
        <v>129</v>
      </c>
      <c r="C6696" s="27">
        <v>2578.21</v>
      </c>
      <c r="D6696" s="28">
        <v>45961</v>
      </c>
      <c r="E66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697" spans="1:5" ht="17.5" x14ac:dyDescent="0.35">
      <c r="A6697" s="25" t="s">
        <v>338</v>
      </c>
      <c r="B6697" s="26" t="s">
        <v>76</v>
      </c>
      <c r="C6697" s="27">
        <v>17228.02</v>
      </c>
      <c r="D6697" s="28">
        <v>45519</v>
      </c>
      <c r="E66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98" spans="1:5" ht="17.5" x14ac:dyDescent="0.35">
      <c r="A6698" s="25" t="s">
        <v>338</v>
      </c>
      <c r="B6698" s="26" t="s">
        <v>78</v>
      </c>
      <c r="C6698" s="27">
        <v>16660.11</v>
      </c>
      <c r="D6698" s="28">
        <v>45519</v>
      </c>
      <c r="E66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699" spans="1:5" ht="17.5" x14ac:dyDescent="0.35">
      <c r="A6699" s="25" t="s">
        <v>338</v>
      </c>
      <c r="B6699" s="26" t="s">
        <v>80</v>
      </c>
      <c r="C6699" s="27">
        <v>16660.11</v>
      </c>
      <c r="D6699" s="28">
        <v>45877</v>
      </c>
      <c r="E66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00" spans="1:5" ht="17.5" x14ac:dyDescent="0.35">
      <c r="A6700" s="25" t="s">
        <v>338</v>
      </c>
      <c r="B6700" s="26" t="s">
        <v>82</v>
      </c>
      <c r="C6700" s="27">
        <v>19691.900000000001</v>
      </c>
      <c r="D6700" s="28">
        <v>45519</v>
      </c>
      <c r="E67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01" spans="1:5" ht="17.5" x14ac:dyDescent="0.35">
      <c r="A6701" s="25" t="s">
        <v>338</v>
      </c>
      <c r="B6701" s="26" t="s">
        <v>84</v>
      </c>
      <c r="C6701" s="27">
        <v>15437.3</v>
      </c>
      <c r="D6701" s="28">
        <v>45519</v>
      </c>
      <c r="E67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02" spans="1:5" ht="17.5" x14ac:dyDescent="0.35">
      <c r="A6702" s="25" t="s">
        <v>338</v>
      </c>
      <c r="B6702" s="26" t="s">
        <v>86</v>
      </c>
      <c r="C6702" s="27">
        <v>30850.14</v>
      </c>
      <c r="D6702" s="28">
        <v>45877</v>
      </c>
      <c r="E67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03" spans="1:5" ht="17.5" x14ac:dyDescent="0.35">
      <c r="A6703" s="25" t="s">
        <v>338</v>
      </c>
      <c r="B6703" s="26" t="s">
        <v>70</v>
      </c>
      <c r="C6703" s="27">
        <v>46083.23</v>
      </c>
      <c r="D6703" s="28">
        <v>44880</v>
      </c>
      <c r="E67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704" spans="1:5" ht="17.5" x14ac:dyDescent="0.35">
      <c r="A6704" s="25" t="s">
        <v>338</v>
      </c>
      <c r="B6704" s="26" t="s">
        <v>71</v>
      </c>
      <c r="C6704" s="27">
        <v>48431.23</v>
      </c>
      <c r="D6704" s="28">
        <v>44925</v>
      </c>
      <c r="E67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705" spans="1:5" ht="17.5" x14ac:dyDescent="0.35">
      <c r="A6705" s="25" t="s">
        <v>338</v>
      </c>
      <c r="B6705" s="26" t="s">
        <v>72</v>
      </c>
      <c r="C6705" s="27">
        <v>40811.839999999997</v>
      </c>
      <c r="D6705" s="28">
        <v>45139</v>
      </c>
      <c r="E67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706" spans="1:5" ht="17.5" x14ac:dyDescent="0.35">
      <c r="A6706" s="25" t="s">
        <v>338</v>
      </c>
      <c r="B6706" s="26" t="s">
        <v>73</v>
      </c>
      <c r="C6706" s="27">
        <v>51620.07</v>
      </c>
      <c r="D6706" s="28">
        <v>45504</v>
      </c>
      <c r="E67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07" spans="1:5" ht="17.5" x14ac:dyDescent="0.35">
      <c r="A6707" s="25" t="s">
        <v>338</v>
      </c>
      <c r="B6707" s="26" t="s">
        <v>93</v>
      </c>
      <c r="C6707" s="27">
        <v>51620.07</v>
      </c>
      <c r="D6707" s="28">
        <v>45877</v>
      </c>
      <c r="E67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08" spans="1:5" ht="17.5" x14ac:dyDescent="0.35">
      <c r="A6708" s="25" t="s">
        <v>338</v>
      </c>
      <c r="B6708" s="26" t="s">
        <v>74</v>
      </c>
      <c r="C6708" s="27">
        <v>22927.09</v>
      </c>
      <c r="D6708" s="28">
        <v>45412</v>
      </c>
      <c r="E67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709" spans="1:5" ht="17.5" x14ac:dyDescent="0.35">
      <c r="A6709" s="25" t="s">
        <v>338</v>
      </c>
      <c r="B6709" s="26" t="s">
        <v>96</v>
      </c>
      <c r="C6709" s="27">
        <v>16405.93</v>
      </c>
      <c r="D6709" s="28">
        <v>44985</v>
      </c>
      <c r="E67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710" spans="1:5" ht="17.5" x14ac:dyDescent="0.35">
      <c r="A6710" s="25" t="s">
        <v>338</v>
      </c>
      <c r="B6710" s="26" t="s">
        <v>98</v>
      </c>
      <c r="C6710" s="27">
        <v>38275.360000000001</v>
      </c>
      <c r="D6710" s="28">
        <v>44985</v>
      </c>
      <c r="E67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711" spans="1:5" ht="17.5" x14ac:dyDescent="0.35">
      <c r="A6711" s="25" t="s">
        <v>338</v>
      </c>
      <c r="B6711" s="26" t="s">
        <v>100</v>
      </c>
      <c r="C6711" s="27">
        <v>28796.66</v>
      </c>
      <c r="D6711" s="28">
        <v>45127</v>
      </c>
      <c r="E67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712" spans="1:5" ht="17.5" x14ac:dyDescent="0.35">
      <c r="A6712" s="25" t="s">
        <v>338</v>
      </c>
      <c r="B6712" s="26" t="s">
        <v>102</v>
      </c>
      <c r="C6712" s="27">
        <v>45120.63</v>
      </c>
      <c r="D6712" s="28">
        <v>45488</v>
      </c>
      <c r="E67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13" spans="1:5" ht="17.5" x14ac:dyDescent="0.35">
      <c r="A6713" s="25" t="s">
        <v>338</v>
      </c>
      <c r="B6713" s="26" t="s">
        <v>104</v>
      </c>
      <c r="C6713" s="27">
        <v>49924.5</v>
      </c>
      <c r="D6713" s="28">
        <v>45853</v>
      </c>
      <c r="E67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14" spans="1:5" ht="17.5" x14ac:dyDescent="0.35">
      <c r="A6714" s="25" t="s">
        <v>338</v>
      </c>
      <c r="B6714" s="26" t="s">
        <v>106</v>
      </c>
      <c r="C6714" s="27">
        <v>6511.91</v>
      </c>
      <c r="D6714" s="28">
        <v>45853</v>
      </c>
      <c r="E67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15" spans="1:5" ht="17.5" x14ac:dyDescent="0.35">
      <c r="A6715" s="25" t="s">
        <v>338</v>
      </c>
      <c r="B6715" s="26" t="s">
        <v>108</v>
      </c>
      <c r="C6715" s="27">
        <v>6194.82</v>
      </c>
      <c r="D6715" s="28">
        <v>45853</v>
      </c>
      <c r="E67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16" spans="1:5" ht="17.5" x14ac:dyDescent="0.35">
      <c r="A6716" s="25" t="s">
        <v>338</v>
      </c>
      <c r="B6716" s="26" t="s">
        <v>110</v>
      </c>
      <c r="C6716" s="27">
        <v>6511.91</v>
      </c>
      <c r="D6716" s="28">
        <v>46142</v>
      </c>
      <c r="E67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17" spans="1:5" ht="17.5" x14ac:dyDescent="0.35">
      <c r="A6717" s="25" t="s">
        <v>338</v>
      </c>
      <c r="B6717" s="26" t="s">
        <v>112</v>
      </c>
      <c r="C6717" s="27">
        <v>12436.79</v>
      </c>
      <c r="D6717" s="28">
        <v>45546</v>
      </c>
      <c r="E67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18" spans="1:5" ht="17.5" x14ac:dyDescent="0.35">
      <c r="A6718" s="25" t="s">
        <v>338</v>
      </c>
      <c r="B6718" s="26" t="s">
        <v>113</v>
      </c>
      <c r="C6718" s="27">
        <v>15649.14</v>
      </c>
      <c r="D6718" s="28">
        <v>45519</v>
      </c>
      <c r="E67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19" spans="1:5" ht="17.5" x14ac:dyDescent="0.35">
      <c r="A6719" s="25" t="s">
        <v>338</v>
      </c>
      <c r="B6719" s="26" t="s">
        <v>115</v>
      </c>
      <c r="C6719" s="27">
        <v>15172.2</v>
      </c>
      <c r="D6719" s="28">
        <v>45519</v>
      </c>
      <c r="E67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20" spans="1:5" ht="17.5" x14ac:dyDescent="0.35">
      <c r="A6720" s="25" t="s">
        <v>338</v>
      </c>
      <c r="B6720" s="26" t="s">
        <v>117</v>
      </c>
      <c r="C6720" s="27">
        <v>15172.2</v>
      </c>
      <c r="D6720" s="28">
        <v>45877</v>
      </c>
      <c r="E67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21" spans="1:5" ht="17.5" x14ac:dyDescent="0.35">
      <c r="A6721" s="25" t="s">
        <v>338</v>
      </c>
      <c r="B6721" s="26" t="s">
        <v>119</v>
      </c>
      <c r="C6721" s="27">
        <v>23103.119999999999</v>
      </c>
      <c r="D6721" s="28">
        <v>45519</v>
      </c>
      <c r="E67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22" spans="1:5" ht="17.5" x14ac:dyDescent="0.35">
      <c r="A6722" s="25" t="s">
        <v>338</v>
      </c>
      <c r="B6722" s="26" t="s">
        <v>121</v>
      </c>
      <c r="C6722" s="27">
        <v>15249.6</v>
      </c>
      <c r="D6722" s="28">
        <v>45519</v>
      </c>
      <c r="E67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23" spans="1:5" ht="17.5" x14ac:dyDescent="0.35">
      <c r="A6723" s="25" t="s">
        <v>338</v>
      </c>
      <c r="B6723" s="26" t="s">
        <v>123</v>
      </c>
      <c r="C6723" s="27">
        <v>15249.6</v>
      </c>
      <c r="D6723" s="28">
        <v>45762</v>
      </c>
      <c r="E67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24" spans="1:5" ht="17.5" x14ac:dyDescent="0.35">
      <c r="A6724" s="25" t="s">
        <v>338</v>
      </c>
      <c r="B6724" s="26" t="s">
        <v>125</v>
      </c>
      <c r="C6724" s="27">
        <v>15249.6</v>
      </c>
      <c r="D6724" s="28">
        <v>46142</v>
      </c>
      <c r="E67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25" spans="1:5" ht="17.5" x14ac:dyDescent="0.35">
      <c r="A6725" s="25" t="s">
        <v>338</v>
      </c>
      <c r="B6725" s="26" t="s">
        <v>127</v>
      </c>
      <c r="C6725" s="27">
        <v>145017.10999999999</v>
      </c>
      <c r="D6725" s="28">
        <v>45519</v>
      </c>
      <c r="E67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26" spans="1:5" ht="17.5" x14ac:dyDescent="0.35">
      <c r="A6726" s="25" t="s">
        <v>338</v>
      </c>
      <c r="B6726" s="26" t="s">
        <v>129</v>
      </c>
      <c r="C6726" s="27">
        <v>1949.15</v>
      </c>
      <c r="D6726" s="28">
        <v>45961</v>
      </c>
      <c r="E67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27" spans="1:5" ht="17.5" x14ac:dyDescent="0.35">
      <c r="A6727" s="25" t="s">
        <v>339</v>
      </c>
      <c r="B6727" s="26" t="s">
        <v>76</v>
      </c>
      <c r="C6727" s="27">
        <v>10772.61</v>
      </c>
      <c r="D6727" s="28">
        <v>45519</v>
      </c>
      <c r="E67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28" spans="1:5" ht="17.5" x14ac:dyDescent="0.35">
      <c r="A6728" s="25" t="s">
        <v>339</v>
      </c>
      <c r="B6728" s="26" t="s">
        <v>78</v>
      </c>
      <c r="C6728" s="27">
        <v>10417.49</v>
      </c>
      <c r="D6728" s="28">
        <v>45519</v>
      </c>
      <c r="E67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29" spans="1:5" ht="17.5" x14ac:dyDescent="0.35">
      <c r="A6729" s="25" t="s">
        <v>339</v>
      </c>
      <c r="B6729" s="26" t="s">
        <v>80</v>
      </c>
      <c r="C6729" s="27">
        <v>10417.49</v>
      </c>
      <c r="D6729" s="28">
        <v>45877</v>
      </c>
      <c r="E67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30" spans="1:5" ht="17.5" x14ac:dyDescent="0.35">
      <c r="A6730" s="25" t="s">
        <v>339</v>
      </c>
      <c r="B6730" s="26" t="s">
        <v>82</v>
      </c>
      <c r="C6730" s="27">
        <v>12313.26</v>
      </c>
      <c r="D6730" s="28">
        <v>45519</v>
      </c>
      <c r="E67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31" spans="1:5" ht="17.5" x14ac:dyDescent="0.35">
      <c r="A6731" s="25" t="s">
        <v>339</v>
      </c>
      <c r="B6731" s="26" t="s">
        <v>84</v>
      </c>
      <c r="C6731" s="27">
        <v>9652.8700000000008</v>
      </c>
      <c r="D6731" s="28">
        <v>45519</v>
      </c>
      <c r="E67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32" spans="1:5" ht="17.5" x14ac:dyDescent="0.35">
      <c r="A6732" s="25" t="s">
        <v>339</v>
      </c>
      <c r="B6732" s="26" t="s">
        <v>86</v>
      </c>
      <c r="C6732" s="27">
        <v>19290.45</v>
      </c>
      <c r="D6732" s="28">
        <v>45877</v>
      </c>
      <c r="E67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33" spans="1:5" ht="17.5" x14ac:dyDescent="0.35">
      <c r="A6733" s="25" t="s">
        <v>339</v>
      </c>
      <c r="B6733" s="26" t="s">
        <v>70</v>
      </c>
      <c r="C6733" s="27">
        <v>28815.64</v>
      </c>
      <c r="D6733" s="28">
        <v>44880</v>
      </c>
      <c r="E67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734" spans="1:5" ht="17.5" x14ac:dyDescent="0.35">
      <c r="A6734" s="25" t="s">
        <v>339</v>
      </c>
      <c r="B6734" s="26" t="s">
        <v>71</v>
      </c>
      <c r="C6734" s="27">
        <v>30283.83</v>
      </c>
      <c r="D6734" s="28">
        <v>44925</v>
      </c>
      <c r="E67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735" spans="1:5" ht="17.5" x14ac:dyDescent="0.35">
      <c r="A6735" s="25" t="s">
        <v>339</v>
      </c>
      <c r="B6735" s="26" t="s">
        <v>72</v>
      </c>
      <c r="C6735" s="27">
        <v>25519.46</v>
      </c>
      <c r="D6735" s="28">
        <v>45139</v>
      </c>
      <c r="E67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736" spans="1:5" ht="17.5" x14ac:dyDescent="0.35">
      <c r="A6736" s="25" t="s">
        <v>339</v>
      </c>
      <c r="B6736" s="26" t="s">
        <v>73</v>
      </c>
      <c r="C6736" s="27">
        <v>32277.8</v>
      </c>
      <c r="D6736" s="28">
        <v>45504</v>
      </c>
      <c r="E67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37" spans="1:5" ht="17.5" x14ac:dyDescent="0.35">
      <c r="A6737" s="25" t="s">
        <v>339</v>
      </c>
      <c r="B6737" s="26" t="s">
        <v>93</v>
      </c>
      <c r="C6737" s="27">
        <v>32277.8</v>
      </c>
      <c r="D6737" s="28">
        <v>45877</v>
      </c>
      <c r="E67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38" spans="1:5" ht="17.5" x14ac:dyDescent="0.35">
      <c r="A6738" s="25" t="s">
        <v>339</v>
      </c>
      <c r="B6738" s="26" t="s">
        <v>74</v>
      </c>
      <c r="C6738" s="27">
        <v>14336.21</v>
      </c>
      <c r="D6738" s="28">
        <v>45412</v>
      </c>
      <c r="E67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739" spans="1:5" ht="17.5" x14ac:dyDescent="0.35">
      <c r="A6739" s="25" t="s">
        <v>339</v>
      </c>
      <c r="B6739" s="26" t="s">
        <v>96</v>
      </c>
      <c r="C6739" s="27">
        <v>10258.549999999999</v>
      </c>
      <c r="D6739" s="28">
        <v>44985</v>
      </c>
      <c r="E67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740" spans="1:5" ht="17.5" x14ac:dyDescent="0.35">
      <c r="A6740" s="25" t="s">
        <v>339</v>
      </c>
      <c r="B6740" s="26" t="s">
        <v>98</v>
      </c>
      <c r="C6740" s="27">
        <v>23933.41</v>
      </c>
      <c r="D6740" s="28">
        <v>44985</v>
      </c>
      <c r="E67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741" spans="1:5" ht="17.5" x14ac:dyDescent="0.35">
      <c r="A6741" s="25" t="s">
        <v>339</v>
      </c>
      <c r="B6741" s="26" t="s">
        <v>100</v>
      </c>
      <c r="C6741" s="27">
        <v>18006.419999999998</v>
      </c>
      <c r="D6741" s="28">
        <v>45127</v>
      </c>
      <c r="E67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742" spans="1:5" ht="17.5" x14ac:dyDescent="0.35">
      <c r="A6742" s="25" t="s">
        <v>339</v>
      </c>
      <c r="B6742" s="26" t="s">
        <v>102</v>
      </c>
      <c r="C6742" s="27">
        <v>28213.73</v>
      </c>
      <c r="D6742" s="28">
        <v>45488</v>
      </c>
      <c r="E67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43" spans="1:5" ht="17.5" x14ac:dyDescent="0.35">
      <c r="A6743" s="25" t="s">
        <v>339</v>
      </c>
      <c r="B6743" s="26" t="s">
        <v>104</v>
      </c>
      <c r="C6743" s="27">
        <v>31217.57</v>
      </c>
      <c r="D6743" s="28">
        <v>45853</v>
      </c>
      <c r="E67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44" spans="1:5" ht="17.5" x14ac:dyDescent="0.35">
      <c r="A6744" s="25" t="s">
        <v>339</v>
      </c>
      <c r="B6744" s="26" t="s">
        <v>106</v>
      </c>
      <c r="C6744" s="27">
        <v>4071.87</v>
      </c>
      <c r="D6744" s="28">
        <v>45853</v>
      </c>
      <c r="E67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45" spans="1:5" ht="17.5" x14ac:dyDescent="0.35">
      <c r="A6745" s="25" t="s">
        <v>339</v>
      </c>
      <c r="B6745" s="26" t="s">
        <v>108</v>
      </c>
      <c r="C6745" s="27">
        <v>3873.59</v>
      </c>
      <c r="D6745" s="28">
        <v>45853</v>
      </c>
      <c r="E67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46" spans="1:5" ht="17.5" x14ac:dyDescent="0.35">
      <c r="A6746" s="25" t="s">
        <v>339</v>
      </c>
      <c r="B6746" s="26" t="s">
        <v>110</v>
      </c>
      <c r="C6746" s="27">
        <v>4071.87</v>
      </c>
      <c r="D6746" s="28">
        <v>46142</v>
      </c>
      <c r="E67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47" spans="1:5" ht="17.5" x14ac:dyDescent="0.35">
      <c r="A6747" s="25" t="s">
        <v>339</v>
      </c>
      <c r="B6747" s="26" t="s">
        <v>112</v>
      </c>
      <c r="C6747" s="27">
        <v>7776.67</v>
      </c>
      <c r="D6747" s="28">
        <v>45546</v>
      </c>
      <c r="E67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48" spans="1:5" ht="17.5" x14ac:dyDescent="0.35">
      <c r="A6748" s="25" t="s">
        <v>339</v>
      </c>
      <c r="B6748" s="26" t="s">
        <v>113</v>
      </c>
      <c r="C6748" s="27">
        <v>9785.34</v>
      </c>
      <c r="D6748" s="28">
        <v>45519</v>
      </c>
      <c r="E67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49" spans="1:5" ht="17.5" x14ac:dyDescent="0.35">
      <c r="A6749" s="25" t="s">
        <v>339</v>
      </c>
      <c r="B6749" s="26" t="s">
        <v>115</v>
      </c>
      <c r="C6749" s="27">
        <v>9487.11</v>
      </c>
      <c r="D6749" s="28">
        <v>45519</v>
      </c>
      <c r="E67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50" spans="1:5" ht="17.5" x14ac:dyDescent="0.35">
      <c r="A6750" s="25" t="s">
        <v>339</v>
      </c>
      <c r="B6750" s="26" t="s">
        <v>117</v>
      </c>
      <c r="C6750" s="27">
        <v>9487.11</v>
      </c>
      <c r="D6750" s="28">
        <v>45877</v>
      </c>
      <c r="E67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51" spans="1:5" ht="17.5" x14ac:dyDescent="0.35">
      <c r="A6751" s="25" t="s">
        <v>339</v>
      </c>
      <c r="B6751" s="26" t="s">
        <v>119</v>
      </c>
      <c r="C6751" s="27">
        <v>14446.28</v>
      </c>
      <c r="D6751" s="28">
        <v>45519</v>
      </c>
      <c r="E67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52" spans="1:5" ht="17.5" x14ac:dyDescent="0.35">
      <c r="A6752" s="25" t="s">
        <v>339</v>
      </c>
      <c r="B6752" s="26" t="s">
        <v>121</v>
      </c>
      <c r="C6752" s="27">
        <v>9535.51</v>
      </c>
      <c r="D6752" s="28">
        <v>45519</v>
      </c>
      <c r="E67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53" spans="1:5" ht="17.5" x14ac:dyDescent="0.35">
      <c r="A6753" s="25" t="s">
        <v>339</v>
      </c>
      <c r="B6753" s="26" t="s">
        <v>123</v>
      </c>
      <c r="C6753" s="27">
        <v>9535.51</v>
      </c>
      <c r="D6753" s="28">
        <v>45762</v>
      </c>
      <c r="E67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54" spans="1:5" ht="17.5" x14ac:dyDescent="0.35">
      <c r="A6754" s="25" t="s">
        <v>339</v>
      </c>
      <c r="B6754" s="26" t="s">
        <v>125</v>
      </c>
      <c r="C6754" s="27">
        <v>9535.51</v>
      </c>
      <c r="D6754" s="28">
        <v>46142</v>
      </c>
      <c r="E67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55" spans="1:5" ht="17.5" x14ac:dyDescent="0.35">
      <c r="A6755" s="25" t="s">
        <v>339</v>
      </c>
      <c r="B6755" s="26" t="s">
        <v>127</v>
      </c>
      <c r="C6755" s="27">
        <v>90678.55</v>
      </c>
      <c r="D6755" s="28">
        <v>45519</v>
      </c>
      <c r="E67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56" spans="1:5" ht="17.5" x14ac:dyDescent="0.35">
      <c r="A6756" s="25" t="s">
        <v>339</v>
      </c>
      <c r="B6756" s="26" t="s">
        <v>129</v>
      </c>
      <c r="C6756" s="27">
        <v>1218.8</v>
      </c>
      <c r="D6756" s="28">
        <v>45961</v>
      </c>
      <c r="E67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57" spans="1:5" ht="17.5" x14ac:dyDescent="0.35">
      <c r="A6757" s="25" t="s">
        <v>340</v>
      </c>
      <c r="B6757" s="26" t="s">
        <v>76</v>
      </c>
      <c r="C6757" s="27">
        <v>2942.94</v>
      </c>
      <c r="D6757" s="28">
        <v>45519</v>
      </c>
      <c r="E67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58" spans="1:5" ht="17.5" x14ac:dyDescent="0.35">
      <c r="A6758" s="25" t="s">
        <v>340</v>
      </c>
      <c r="B6758" s="26" t="s">
        <v>78</v>
      </c>
      <c r="C6758" s="27">
        <v>2845.93</v>
      </c>
      <c r="D6758" s="28">
        <v>45519</v>
      </c>
      <c r="E67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59" spans="1:5" ht="17.5" x14ac:dyDescent="0.35">
      <c r="A6759" s="25" t="s">
        <v>340</v>
      </c>
      <c r="B6759" s="26" t="s">
        <v>80</v>
      </c>
      <c r="C6759" s="27">
        <v>2845.93</v>
      </c>
      <c r="D6759" s="28">
        <v>45877</v>
      </c>
      <c r="E67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60" spans="1:5" ht="17.5" x14ac:dyDescent="0.35">
      <c r="A6760" s="25" t="s">
        <v>340</v>
      </c>
      <c r="B6760" s="26" t="s">
        <v>82</v>
      </c>
      <c r="C6760" s="27">
        <v>3363.83</v>
      </c>
      <c r="D6760" s="28">
        <v>45519</v>
      </c>
      <c r="E67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61" spans="1:5" ht="17.5" x14ac:dyDescent="0.35">
      <c r="A6761" s="25" t="s">
        <v>340</v>
      </c>
      <c r="B6761" s="26" t="s">
        <v>84</v>
      </c>
      <c r="C6761" s="27">
        <v>2637.04</v>
      </c>
      <c r="D6761" s="28">
        <v>45519</v>
      </c>
      <c r="E67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62" spans="1:5" ht="17.5" x14ac:dyDescent="0.35">
      <c r="A6762" s="25" t="s">
        <v>340</v>
      </c>
      <c r="B6762" s="26" t="s">
        <v>86</v>
      </c>
      <c r="C6762" s="27">
        <v>5269.91</v>
      </c>
      <c r="D6762" s="28">
        <v>45877</v>
      </c>
      <c r="E67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63" spans="1:5" ht="17.5" x14ac:dyDescent="0.35">
      <c r="A6763" s="25" t="s">
        <v>340</v>
      </c>
      <c r="B6763" s="26" t="s">
        <v>70</v>
      </c>
      <c r="C6763" s="27">
        <v>7872.07</v>
      </c>
      <c r="D6763" s="28">
        <v>44880</v>
      </c>
      <c r="E67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764" spans="1:5" ht="17.5" x14ac:dyDescent="0.35">
      <c r="A6764" s="25" t="s">
        <v>340</v>
      </c>
      <c r="B6764" s="26" t="s">
        <v>71</v>
      </c>
      <c r="C6764" s="27">
        <v>8273.16</v>
      </c>
      <c r="D6764" s="28">
        <v>44925</v>
      </c>
      <c r="E67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765" spans="1:5" ht="17.5" x14ac:dyDescent="0.35">
      <c r="A6765" s="25" t="s">
        <v>340</v>
      </c>
      <c r="B6765" s="26" t="s">
        <v>72</v>
      </c>
      <c r="C6765" s="27">
        <v>6971.6</v>
      </c>
      <c r="D6765" s="28">
        <v>45139</v>
      </c>
      <c r="E67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766" spans="1:5" ht="17.5" x14ac:dyDescent="0.35">
      <c r="A6766" s="25" t="s">
        <v>340</v>
      </c>
      <c r="B6766" s="26" t="s">
        <v>73</v>
      </c>
      <c r="C6766" s="27">
        <v>8817.89</v>
      </c>
      <c r="D6766" s="28">
        <v>45504</v>
      </c>
      <c r="E67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67" spans="1:5" ht="17.5" x14ac:dyDescent="0.35">
      <c r="A6767" s="25" t="s">
        <v>340</v>
      </c>
      <c r="B6767" s="26" t="s">
        <v>93</v>
      </c>
      <c r="C6767" s="27">
        <v>8817.89</v>
      </c>
      <c r="D6767" s="28">
        <v>45877</v>
      </c>
      <c r="E67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68" spans="1:5" ht="17.5" x14ac:dyDescent="0.35">
      <c r="A6768" s="25" t="s">
        <v>340</v>
      </c>
      <c r="B6768" s="26" t="s">
        <v>74</v>
      </c>
      <c r="C6768" s="27">
        <v>3916.47</v>
      </c>
      <c r="D6768" s="28">
        <v>45412</v>
      </c>
      <c r="E67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769" spans="1:5" ht="17.5" x14ac:dyDescent="0.35">
      <c r="A6769" s="25" t="s">
        <v>340</v>
      </c>
      <c r="B6769" s="26" t="s">
        <v>106</v>
      </c>
      <c r="C6769" s="27">
        <v>1112.3800000000001</v>
      </c>
      <c r="D6769" s="28">
        <v>45853</v>
      </c>
      <c r="E67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70" spans="1:5" ht="17.5" x14ac:dyDescent="0.35">
      <c r="A6770" s="25" t="s">
        <v>340</v>
      </c>
      <c r="B6770" s="26" t="s">
        <v>108</v>
      </c>
      <c r="C6770" s="27">
        <v>1058.22</v>
      </c>
      <c r="D6770" s="28">
        <v>45853</v>
      </c>
      <c r="E67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71" spans="1:5" ht="17.5" x14ac:dyDescent="0.35">
      <c r="A6771" s="25" t="s">
        <v>340</v>
      </c>
      <c r="B6771" s="26" t="s">
        <v>110</v>
      </c>
      <c r="C6771" s="27">
        <v>1112.3800000000001</v>
      </c>
      <c r="D6771" s="28">
        <v>46142</v>
      </c>
      <c r="E67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72" spans="1:5" ht="17.5" x14ac:dyDescent="0.35">
      <c r="A6772" s="25" t="s">
        <v>340</v>
      </c>
      <c r="B6772" s="26" t="s">
        <v>113</v>
      </c>
      <c r="C6772" s="27">
        <v>2673.23</v>
      </c>
      <c r="D6772" s="28">
        <v>45519</v>
      </c>
      <c r="E67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73" spans="1:5" ht="17.5" x14ac:dyDescent="0.35">
      <c r="A6773" s="25" t="s">
        <v>340</v>
      </c>
      <c r="B6773" s="26" t="s">
        <v>115</v>
      </c>
      <c r="C6773" s="27">
        <v>2591.7600000000002</v>
      </c>
      <c r="D6773" s="28">
        <v>45519</v>
      </c>
      <c r="E67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74" spans="1:5" ht="17.5" x14ac:dyDescent="0.35">
      <c r="A6774" s="25" t="s">
        <v>340</v>
      </c>
      <c r="B6774" s="26" t="s">
        <v>117</v>
      </c>
      <c r="C6774" s="27">
        <v>2591.7600000000002</v>
      </c>
      <c r="D6774" s="28">
        <v>45877</v>
      </c>
      <c r="E67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75" spans="1:5" ht="17.5" x14ac:dyDescent="0.35">
      <c r="A6775" s="25" t="s">
        <v>340</v>
      </c>
      <c r="B6775" s="26" t="s">
        <v>119</v>
      </c>
      <c r="C6775" s="27">
        <v>3946.54</v>
      </c>
      <c r="D6775" s="28">
        <v>45519</v>
      </c>
      <c r="E67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76" spans="1:5" ht="17.5" x14ac:dyDescent="0.35">
      <c r="A6776" s="25" t="s">
        <v>340</v>
      </c>
      <c r="B6776" s="26" t="s">
        <v>121</v>
      </c>
      <c r="C6776" s="27">
        <v>2604.98</v>
      </c>
      <c r="D6776" s="28">
        <v>45519</v>
      </c>
      <c r="E67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77" spans="1:5" ht="17.5" x14ac:dyDescent="0.35">
      <c r="A6777" s="25" t="s">
        <v>340</v>
      </c>
      <c r="B6777" s="26" t="s">
        <v>123</v>
      </c>
      <c r="C6777" s="27">
        <v>2604.98</v>
      </c>
      <c r="D6777" s="28">
        <v>45762</v>
      </c>
      <c r="E67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78" spans="1:5" ht="17.5" x14ac:dyDescent="0.35">
      <c r="A6778" s="25" t="s">
        <v>340</v>
      </c>
      <c r="B6778" s="26" t="s">
        <v>125</v>
      </c>
      <c r="C6778" s="27">
        <v>2604.98</v>
      </c>
      <c r="D6778" s="28">
        <v>46142</v>
      </c>
      <c r="E67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79" spans="1:5" ht="17.5" x14ac:dyDescent="0.35">
      <c r="A6779" s="25" t="s">
        <v>340</v>
      </c>
      <c r="B6779" s="26" t="s">
        <v>127</v>
      </c>
      <c r="C6779" s="27">
        <v>24772.240000000002</v>
      </c>
      <c r="D6779" s="28">
        <v>45519</v>
      </c>
      <c r="E67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80" spans="1:5" ht="17.5" x14ac:dyDescent="0.35">
      <c r="A6780" s="25" t="s">
        <v>340</v>
      </c>
      <c r="B6780" s="26" t="s">
        <v>129</v>
      </c>
      <c r="C6780" s="27">
        <v>332.96</v>
      </c>
      <c r="D6780" s="28">
        <v>45961</v>
      </c>
      <c r="E67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81" spans="1:5" ht="17.5" x14ac:dyDescent="0.35">
      <c r="A6781" s="25" t="s">
        <v>341</v>
      </c>
      <c r="B6781" s="26" t="s">
        <v>76</v>
      </c>
      <c r="C6781" s="27">
        <v>58344.78</v>
      </c>
      <c r="D6781" s="28">
        <v>45519</v>
      </c>
      <c r="E67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82" spans="1:5" ht="17.5" x14ac:dyDescent="0.35">
      <c r="A6782" s="25" t="s">
        <v>341</v>
      </c>
      <c r="B6782" s="26" t="s">
        <v>78</v>
      </c>
      <c r="C6782" s="27">
        <v>56421.46</v>
      </c>
      <c r="D6782" s="28">
        <v>45519</v>
      </c>
      <c r="E67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83" spans="1:5" ht="17.5" x14ac:dyDescent="0.35">
      <c r="A6783" s="25" t="s">
        <v>341</v>
      </c>
      <c r="B6783" s="26" t="s">
        <v>80</v>
      </c>
      <c r="C6783" s="27">
        <v>56421.46</v>
      </c>
      <c r="D6783" s="28">
        <v>45877</v>
      </c>
      <c r="E67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84" spans="1:5" ht="17.5" x14ac:dyDescent="0.35">
      <c r="A6784" s="25" t="s">
        <v>341</v>
      </c>
      <c r="B6784" s="26" t="s">
        <v>82</v>
      </c>
      <c r="C6784" s="27">
        <v>66688.990000000005</v>
      </c>
      <c r="D6784" s="28">
        <v>45519</v>
      </c>
      <c r="E67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85" spans="1:5" ht="17.5" x14ac:dyDescent="0.35">
      <c r="A6785" s="25" t="s">
        <v>341</v>
      </c>
      <c r="B6785" s="26" t="s">
        <v>84</v>
      </c>
      <c r="C6785" s="27">
        <v>52280.27</v>
      </c>
      <c r="D6785" s="28">
        <v>45519</v>
      </c>
      <c r="E67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86" spans="1:5" ht="17.5" x14ac:dyDescent="0.35">
      <c r="A6786" s="25" t="s">
        <v>341</v>
      </c>
      <c r="B6786" s="26" t="s">
        <v>86</v>
      </c>
      <c r="C6786" s="27">
        <v>104477.7</v>
      </c>
      <c r="D6786" s="28">
        <v>45877</v>
      </c>
      <c r="E67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87" spans="1:5" ht="17.5" x14ac:dyDescent="0.35">
      <c r="A6787" s="25" t="s">
        <v>341</v>
      </c>
      <c r="B6787" s="26" t="s">
        <v>70</v>
      </c>
      <c r="C6787" s="27">
        <v>156066.4</v>
      </c>
      <c r="D6787" s="28">
        <v>44880</v>
      </c>
      <c r="E67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788" spans="1:5" ht="17.5" x14ac:dyDescent="0.35">
      <c r="A6788" s="25" t="s">
        <v>341</v>
      </c>
      <c r="B6788" s="26" t="s">
        <v>71</v>
      </c>
      <c r="C6788" s="27">
        <v>164018.18</v>
      </c>
      <c r="D6788" s="28">
        <v>44925</v>
      </c>
      <c r="E67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789" spans="1:5" ht="17.5" x14ac:dyDescent="0.35">
      <c r="A6789" s="25" t="s">
        <v>341</v>
      </c>
      <c r="B6789" s="26" t="s">
        <v>72</v>
      </c>
      <c r="C6789" s="27">
        <v>138214.21</v>
      </c>
      <c r="D6789" s="28">
        <v>45140</v>
      </c>
      <c r="E67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790" spans="1:5" ht="17.5" x14ac:dyDescent="0.35">
      <c r="A6790" s="25" t="s">
        <v>341</v>
      </c>
      <c r="B6790" s="26" t="s">
        <v>73</v>
      </c>
      <c r="C6790" s="27">
        <v>174817.56</v>
      </c>
      <c r="D6790" s="28">
        <v>45504</v>
      </c>
      <c r="E67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91" spans="1:5" ht="17.5" x14ac:dyDescent="0.35">
      <c r="A6791" s="25" t="s">
        <v>341</v>
      </c>
      <c r="B6791" s="26" t="s">
        <v>93</v>
      </c>
      <c r="C6791" s="27">
        <v>174817.56</v>
      </c>
      <c r="D6791" s="28">
        <v>45877</v>
      </c>
      <c r="E67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92" spans="1:5" ht="17.5" x14ac:dyDescent="0.35">
      <c r="A6792" s="25" t="s">
        <v>341</v>
      </c>
      <c r="B6792" s="26" t="s">
        <v>74</v>
      </c>
      <c r="C6792" s="27">
        <v>77645.36</v>
      </c>
      <c r="D6792" s="28">
        <v>45412</v>
      </c>
      <c r="E67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793" spans="1:5" ht="17.5" x14ac:dyDescent="0.35">
      <c r="A6793" s="25" t="s">
        <v>341</v>
      </c>
      <c r="B6793" s="26" t="s">
        <v>96</v>
      </c>
      <c r="C6793" s="27">
        <v>55560.639999999999</v>
      </c>
      <c r="D6793" s="28">
        <v>44985</v>
      </c>
      <c r="E67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794" spans="1:5" ht="17.5" x14ac:dyDescent="0.35">
      <c r="A6794" s="25" t="s">
        <v>341</v>
      </c>
      <c r="B6794" s="26" t="s">
        <v>98</v>
      </c>
      <c r="C6794" s="27">
        <v>129624.1</v>
      </c>
      <c r="D6794" s="28">
        <v>44985</v>
      </c>
      <c r="E67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795" spans="1:5" ht="17.5" x14ac:dyDescent="0.35">
      <c r="A6795" s="25" t="s">
        <v>341</v>
      </c>
      <c r="B6795" s="26" t="s">
        <v>100</v>
      </c>
      <c r="C6795" s="27">
        <v>97523.35</v>
      </c>
      <c r="D6795" s="28">
        <v>45127</v>
      </c>
      <c r="E67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796" spans="1:5" ht="17.5" x14ac:dyDescent="0.35">
      <c r="A6796" s="25" t="s">
        <v>341</v>
      </c>
      <c r="B6796" s="26" t="s">
        <v>102</v>
      </c>
      <c r="C6796" s="27">
        <v>152806.43</v>
      </c>
      <c r="D6796" s="28">
        <v>45488</v>
      </c>
      <c r="E67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797" spans="1:5" ht="17.5" x14ac:dyDescent="0.35">
      <c r="A6797" s="25" t="s">
        <v>341</v>
      </c>
      <c r="B6797" s="26" t="s">
        <v>104</v>
      </c>
      <c r="C6797" s="27">
        <v>169075.33</v>
      </c>
      <c r="D6797" s="28">
        <v>45853</v>
      </c>
      <c r="E67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98" spans="1:5" ht="17.5" x14ac:dyDescent="0.35">
      <c r="A6798" s="25" t="s">
        <v>341</v>
      </c>
      <c r="B6798" s="26" t="s">
        <v>106</v>
      </c>
      <c r="C6798" s="27">
        <v>22053.38</v>
      </c>
      <c r="D6798" s="28">
        <v>45853</v>
      </c>
      <c r="E67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799" spans="1:5" ht="17.5" x14ac:dyDescent="0.35">
      <c r="A6799" s="25" t="s">
        <v>341</v>
      </c>
      <c r="B6799" s="26" t="s">
        <v>108</v>
      </c>
      <c r="C6799" s="27">
        <v>20979.49</v>
      </c>
      <c r="D6799" s="28">
        <v>45853</v>
      </c>
      <c r="E67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00" spans="1:5" ht="17.5" x14ac:dyDescent="0.35">
      <c r="A6800" s="25" t="s">
        <v>341</v>
      </c>
      <c r="B6800" s="26" t="s">
        <v>110</v>
      </c>
      <c r="C6800" s="27">
        <v>22053.38</v>
      </c>
      <c r="D6800" s="28">
        <v>46142</v>
      </c>
      <c r="E68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01" spans="1:5" ht="17.5" x14ac:dyDescent="0.35">
      <c r="A6801" s="25" t="s">
        <v>341</v>
      </c>
      <c r="B6801" s="26" t="s">
        <v>112</v>
      </c>
      <c r="C6801" s="27">
        <v>42118.69</v>
      </c>
      <c r="D6801" s="28">
        <v>45541</v>
      </c>
      <c r="E68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02" spans="1:5" ht="17.5" x14ac:dyDescent="0.35">
      <c r="A6802" s="25" t="s">
        <v>341</v>
      </c>
      <c r="B6802" s="26" t="s">
        <v>113</v>
      </c>
      <c r="C6802" s="27">
        <v>52997.7</v>
      </c>
      <c r="D6802" s="28">
        <v>45519</v>
      </c>
      <c r="E68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03" spans="1:5" ht="17.5" x14ac:dyDescent="0.35">
      <c r="A6803" s="25" t="s">
        <v>341</v>
      </c>
      <c r="B6803" s="26" t="s">
        <v>115</v>
      </c>
      <c r="C6803" s="27">
        <v>51382.48</v>
      </c>
      <c r="D6803" s="28">
        <v>45519</v>
      </c>
      <c r="E68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04" spans="1:5" ht="17.5" x14ac:dyDescent="0.35">
      <c r="A6804" s="25" t="s">
        <v>341</v>
      </c>
      <c r="B6804" s="26" t="s">
        <v>117</v>
      </c>
      <c r="C6804" s="27">
        <v>51382.48</v>
      </c>
      <c r="D6804" s="28">
        <v>45877</v>
      </c>
      <c r="E68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05" spans="1:5" ht="17.5" x14ac:dyDescent="0.35">
      <c r="A6805" s="25" t="s">
        <v>341</v>
      </c>
      <c r="B6805" s="26" t="s">
        <v>119</v>
      </c>
      <c r="C6805" s="27">
        <v>78241.490000000005</v>
      </c>
      <c r="D6805" s="28">
        <v>45519</v>
      </c>
      <c r="E68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06" spans="1:5" ht="17.5" x14ac:dyDescent="0.35">
      <c r="A6806" s="25" t="s">
        <v>341</v>
      </c>
      <c r="B6806" s="26" t="s">
        <v>121</v>
      </c>
      <c r="C6806" s="27">
        <v>51644.61</v>
      </c>
      <c r="D6806" s="28">
        <v>45519</v>
      </c>
      <c r="E68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07" spans="1:5" ht="17.5" x14ac:dyDescent="0.35">
      <c r="A6807" s="25" t="s">
        <v>341</v>
      </c>
      <c r="B6807" s="26" t="s">
        <v>123</v>
      </c>
      <c r="C6807" s="27">
        <v>51644.61</v>
      </c>
      <c r="D6807" s="28">
        <v>45762</v>
      </c>
      <c r="E68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08" spans="1:5" ht="17.5" x14ac:dyDescent="0.35">
      <c r="A6808" s="25" t="s">
        <v>341</v>
      </c>
      <c r="B6808" s="26" t="s">
        <v>125</v>
      </c>
      <c r="C6808" s="27">
        <v>51644.61</v>
      </c>
      <c r="D6808" s="28">
        <v>46142</v>
      </c>
      <c r="E68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09" spans="1:5" ht="17.5" x14ac:dyDescent="0.35">
      <c r="A6809" s="25" t="s">
        <v>341</v>
      </c>
      <c r="B6809" s="26" t="s">
        <v>127</v>
      </c>
      <c r="C6809" s="27">
        <v>491117.86</v>
      </c>
      <c r="D6809" s="28">
        <v>45519</v>
      </c>
      <c r="E68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10" spans="1:5" ht="17.5" x14ac:dyDescent="0.35">
      <c r="A6810" s="25" t="s">
        <v>341</v>
      </c>
      <c r="B6810" s="26" t="s">
        <v>129</v>
      </c>
      <c r="C6810" s="27">
        <v>6601.05</v>
      </c>
      <c r="D6810" s="28">
        <v>45961</v>
      </c>
      <c r="E68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11" spans="1:5" ht="17.5" x14ac:dyDescent="0.35">
      <c r="A6811" s="25" t="s">
        <v>342</v>
      </c>
      <c r="B6811" s="26" t="s">
        <v>76</v>
      </c>
      <c r="C6811" s="27">
        <v>11723.48</v>
      </c>
      <c r="D6811" s="28">
        <v>45519</v>
      </c>
      <c r="E68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12" spans="1:5" ht="17.5" x14ac:dyDescent="0.35">
      <c r="A6812" s="25" t="s">
        <v>342</v>
      </c>
      <c r="B6812" s="26" t="s">
        <v>78</v>
      </c>
      <c r="C6812" s="27">
        <v>11337.02</v>
      </c>
      <c r="D6812" s="28">
        <v>45519</v>
      </c>
      <c r="E68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13" spans="1:5" ht="17.5" x14ac:dyDescent="0.35">
      <c r="A6813" s="25" t="s">
        <v>342</v>
      </c>
      <c r="B6813" s="26" t="s">
        <v>80</v>
      </c>
      <c r="C6813" s="27">
        <v>11337.02</v>
      </c>
      <c r="D6813" s="28">
        <v>45877</v>
      </c>
      <c r="E68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14" spans="1:5" ht="17.5" x14ac:dyDescent="0.35">
      <c r="A6814" s="25" t="s">
        <v>342</v>
      </c>
      <c r="B6814" s="26" t="s">
        <v>82</v>
      </c>
      <c r="C6814" s="27">
        <v>13400.12</v>
      </c>
      <c r="D6814" s="28">
        <v>45519</v>
      </c>
      <c r="E68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15" spans="1:5" ht="17.5" x14ac:dyDescent="0.35">
      <c r="A6815" s="25" t="s">
        <v>342</v>
      </c>
      <c r="B6815" s="26" t="s">
        <v>84</v>
      </c>
      <c r="C6815" s="27">
        <v>10504.91</v>
      </c>
      <c r="D6815" s="28">
        <v>45519</v>
      </c>
      <c r="E68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16" spans="1:5" ht="17.5" x14ac:dyDescent="0.35">
      <c r="A6816" s="25" t="s">
        <v>342</v>
      </c>
      <c r="B6816" s="26" t="s">
        <v>86</v>
      </c>
      <c r="C6816" s="27">
        <v>20993.17</v>
      </c>
      <c r="D6816" s="28">
        <v>45877</v>
      </c>
      <c r="E68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17" spans="1:5" ht="17.5" x14ac:dyDescent="0.35">
      <c r="A6817" s="25" t="s">
        <v>342</v>
      </c>
      <c r="B6817" s="26" t="s">
        <v>106</v>
      </c>
      <c r="C6817" s="27">
        <v>4431.28</v>
      </c>
      <c r="D6817" s="28">
        <v>45853</v>
      </c>
      <c r="E68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18" spans="1:5" ht="17.5" x14ac:dyDescent="0.35">
      <c r="A6818" s="25" t="s">
        <v>342</v>
      </c>
      <c r="B6818" s="26" t="s">
        <v>108</v>
      </c>
      <c r="C6818" s="27">
        <v>4215.5</v>
      </c>
      <c r="D6818" s="28">
        <v>45853</v>
      </c>
      <c r="E68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19" spans="1:5" ht="17.5" x14ac:dyDescent="0.35">
      <c r="A6819" s="25" t="s">
        <v>342</v>
      </c>
      <c r="B6819" s="26" t="s">
        <v>110</v>
      </c>
      <c r="C6819" s="27">
        <v>4431.28</v>
      </c>
      <c r="D6819" s="28">
        <v>46142</v>
      </c>
      <c r="E68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20" spans="1:5" ht="17.5" x14ac:dyDescent="0.35">
      <c r="A6820" s="25" t="s">
        <v>342</v>
      </c>
      <c r="B6820" s="26" t="s">
        <v>113</v>
      </c>
      <c r="C6820" s="27">
        <v>10649.07</v>
      </c>
      <c r="D6820" s="28">
        <v>45519</v>
      </c>
      <c r="E68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21" spans="1:5" ht="17.5" x14ac:dyDescent="0.35">
      <c r="A6821" s="25" t="s">
        <v>342</v>
      </c>
      <c r="B6821" s="26" t="s">
        <v>115</v>
      </c>
      <c r="C6821" s="27">
        <v>10324.51</v>
      </c>
      <c r="D6821" s="28">
        <v>45519</v>
      </c>
      <c r="E68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22" spans="1:5" ht="17.5" x14ac:dyDescent="0.35">
      <c r="A6822" s="25" t="s">
        <v>342</v>
      </c>
      <c r="B6822" s="26" t="s">
        <v>117</v>
      </c>
      <c r="C6822" s="27">
        <v>10324.51</v>
      </c>
      <c r="D6822" s="28">
        <v>45877</v>
      </c>
      <c r="E68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23" spans="1:5" ht="17.5" x14ac:dyDescent="0.35">
      <c r="A6823" s="25" t="s">
        <v>342</v>
      </c>
      <c r="B6823" s="26" t="s">
        <v>119</v>
      </c>
      <c r="C6823" s="27">
        <v>15721.41</v>
      </c>
      <c r="D6823" s="28">
        <v>45519</v>
      </c>
      <c r="E68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24" spans="1:5" ht="17.5" x14ac:dyDescent="0.35">
      <c r="A6824" s="25" t="s">
        <v>342</v>
      </c>
      <c r="B6824" s="26" t="s">
        <v>121</v>
      </c>
      <c r="C6824" s="27">
        <v>10377.18</v>
      </c>
      <c r="D6824" s="28">
        <v>45519</v>
      </c>
      <c r="E68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25" spans="1:5" ht="17.5" x14ac:dyDescent="0.35">
      <c r="A6825" s="25" t="s">
        <v>342</v>
      </c>
      <c r="B6825" s="26" t="s">
        <v>123</v>
      </c>
      <c r="C6825" s="27">
        <v>10377.18</v>
      </c>
      <c r="D6825" s="28">
        <v>45762</v>
      </c>
      <c r="E68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26" spans="1:5" ht="17.5" x14ac:dyDescent="0.35">
      <c r="A6826" s="25" t="s">
        <v>342</v>
      </c>
      <c r="B6826" s="26" t="s">
        <v>125</v>
      </c>
      <c r="C6826" s="27">
        <v>10377.18</v>
      </c>
      <c r="D6826" s="28">
        <v>46142</v>
      </c>
      <c r="E68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27" spans="1:5" ht="17.5" x14ac:dyDescent="0.35">
      <c r="A6827" s="25" t="s">
        <v>342</v>
      </c>
      <c r="B6827" s="26" t="s">
        <v>127</v>
      </c>
      <c r="C6827" s="27">
        <v>98682.52</v>
      </c>
      <c r="D6827" s="28">
        <v>45519</v>
      </c>
      <c r="E68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28" spans="1:5" ht="17.5" x14ac:dyDescent="0.35">
      <c r="A6828" s="25" t="s">
        <v>342</v>
      </c>
      <c r="B6828" s="26" t="s">
        <v>129</v>
      </c>
      <c r="C6828" s="27">
        <v>1326.38</v>
      </c>
      <c r="D6828" s="28">
        <v>45961</v>
      </c>
      <c r="E68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29" spans="1:5" ht="17.5" x14ac:dyDescent="0.35">
      <c r="A6829" s="25" t="s">
        <v>343</v>
      </c>
      <c r="B6829" s="26" t="s">
        <v>76</v>
      </c>
      <c r="C6829" s="27">
        <v>12669.1</v>
      </c>
      <c r="D6829" s="28">
        <v>45519</v>
      </c>
      <c r="E68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30" spans="1:5" ht="17.5" x14ac:dyDescent="0.35">
      <c r="A6830" s="25" t="s">
        <v>343</v>
      </c>
      <c r="B6830" s="26" t="s">
        <v>78</v>
      </c>
      <c r="C6830" s="27">
        <v>12251.46</v>
      </c>
      <c r="D6830" s="28">
        <v>45519</v>
      </c>
      <c r="E68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31" spans="1:5" ht="17.5" x14ac:dyDescent="0.35">
      <c r="A6831" s="25" t="s">
        <v>343</v>
      </c>
      <c r="B6831" s="26" t="s">
        <v>80</v>
      </c>
      <c r="C6831" s="27">
        <v>12251.46</v>
      </c>
      <c r="D6831" s="28">
        <v>45877</v>
      </c>
      <c r="E68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32" spans="1:5" ht="17.5" x14ac:dyDescent="0.35">
      <c r="A6832" s="25" t="s">
        <v>343</v>
      </c>
      <c r="B6832" s="26" t="s">
        <v>82</v>
      </c>
      <c r="C6832" s="27">
        <v>14480.97</v>
      </c>
      <c r="D6832" s="28">
        <v>45519</v>
      </c>
      <c r="E68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33" spans="1:5" ht="17.5" x14ac:dyDescent="0.35">
      <c r="A6833" s="25" t="s">
        <v>343</v>
      </c>
      <c r="B6833" s="26" t="s">
        <v>84</v>
      </c>
      <c r="C6833" s="27">
        <v>11352.24</v>
      </c>
      <c r="D6833" s="28">
        <v>45519</v>
      </c>
      <c r="E68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34" spans="1:5" ht="17.5" x14ac:dyDescent="0.35">
      <c r="A6834" s="25" t="s">
        <v>343</v>
      </c>
      <c r="B6834" s="26" t="s">
        <v>86</v>
      </c>
      <c r="C6834" s="27">
        <v>22686.48</v>
      </c>
      <c r="D6834" s="28">
        <v>45877</v>
      </c>
      <c r="E68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35" spans="1:5" ht="17.5" x14ac:dyDescent="0.35">
      <c r="A6835" s="25" t="s">
        <v>343</v>
      </c>
      <c r="B6835" s="26" t="s">
        <v>70</v>
      </c>
      <c r="C6835" s="27">
        <v>33888.550000000003</v>
      </c>
      <c r="D6835" s="28">
        <v>44939</v>
      </c>
      <c r="E68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836" spans="1:5" ht="17.5" x14ac:dyDescent="0.35">
      <c r="A6836" s="25" t="s">
        <v>343</v>
      </c>
      <c r="B6836" s="26" t="s">
        <v>71</v>
      </c>
      <c r="C6836" s="27">
        <v>35615.22</v>
      </c>
      <c r="D6836" s="28">
        <v>44939</v>
      </c>
      <c r="E68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837" spans="1:5" ht="17.5" x14ac:dyDescent="0.35">
      <c r="A6837" s="25" t="s">
        <v>343</v>
      </c>
      <c r="B6837" s="26" t="s">
        <v>72</v>
      </c>
      <c r="C6837" s="27">
        <v>30012.09</v>
      </c>
      <c r="D6837" s="28">
        <v>45139</v>
      </c>
      <c r="E68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838" spans="1:5" ht="17.5" x14ac:dyDescent="0.35">
      <c r="A6838" s="25" t="s">
        <v>343</v>
      </c>
      <c r="B6838" s="26" t="s">
        <v>73</v>
      </c>
      <c r="C6838" s="27">
        <v>37960.22</v>
      </c>
      <c r="D6838" s="28">
        <v>45504</v>
      </c>
      <c r="E68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39" spans="1:5" ht="17.5" x14ac:dyDescent="0.35">
      <c r="A6839" s="25" t="s">
        <v>343</v>
      </c>
      <c r="B6839" s="26" t="s">
        <v>93</v>
      </c>
      <c r="C6839" s="27">
        <v>37960.22</v>
      </c>
      <c r="D6839" s="28">
        <v>45877</v>
      </c>
      <c r="E68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40" spans="1:5" ht="17.5" x14ac:dyDescent="0.35">
      <c r="A6840" s="25" t="s">
        <v>343</v>
      </c>
      <c r="B6840" s="26" t="s">
        <v>74</v>
      </c>
      <c r="C6840" s="27">
        <v>16860.060000000001</v>
      </c>
      <c r="D6840" s="28">
        <v>45412</v>
      </c>
      <c r="E68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841" spans="1:5" ht="17.5" x14ac:dyDescent="0.35">
      <c r="A6841" s="25" t="s">
        <v>343</v>
      </c>
      <c r="B6841" s="26" t="s">
        <v>96</v>
      </c>
      <c r="C6841" s="27">
        <v>12064.54</v>
      </c>
      <c r="D6841" s="28">
        <v>45412</v>
      </c>
      <c r="E68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842" spans="1:5" ht="17.5" x14ac:dyDescent="0.35">
      <c r="A6842" s="25" t="s">
        <v>343</v>
      </c>
      <c r="B6842" s="26" t="s">
        <v>98</v>
      </c>
      <c r="C6842" s="27">
        <v>28146.82</v>
      </c>
      <c r="D6842" s="28">
        <v>45412</v>
      </c>
      <c r="E68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843" spans="1:5" ht="17.5" x14ac:dyDescent="0.35">
      <c r="A6843" s="25" t="s">
        <v>343</v>
      </c>
      <c r="B6843" s="26" t="s">
        <v>100</v>
      </c>
      <c r="C6843" s="27">
        <v>21176.400000000001</v>
      </c>
      <c r="D6843" s="28">
        <v>45127</v>
      </c>
      <c r="E68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844" spans="1:5" ht="17.5" x14ac:dyDescent="0.35">
      <c r="A6844" s="25" t="s">
        <v>343</v>
      </c>
      <c r="B6844" s="26" t="s">
        <v>102</v>
      </c>
      <c r="C6844" s="27">
        <v>33180.68</v>
      </c>
      <c r="D6844" s="28">
        <v>45488</v>
      </c>
      <c r="E68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45" spans="1:5" ht="17.5" x14ac:dyDescent="0.35">
      <c r="A6845" s="25" t="s">
        <v>343</v>
      </c>
      <c r="B6845" s="26" t="s">
        <v>104</v>
      </c>
      <c r="C6845" s="27">
        <v>36713.339999999997</v>
      </c>
      <c r="D6845" s="28">
        <v>45853</v>
      </c>
      <c r="E68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46" spans="1:5" ht="17.5" x14ac:dyDescent="0.35">
      <c r="A6846" s="25" t="s">
        <v>343</v>
      </c>
      <c r="B6846" s="26" t="s">
        <v>106</v>
      </c>
      <c r="C6846" s="27">
        <v>4788.71</v>
      </c>
      <c r="D6846" s="28">
        <v>45853</v>
      </c>
      <c r="E68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47" spans="1:5" ht="17.5" x14ac:dyDescent="0.35">
      <c r="A6847" s="25" t="s">
        <v>343</v>
      </c>
      <c r="B6847" s="26" t="s">
        <v>108</v>
      </c>
      <c r="C6847" s="27">
        <v>4555.53</v>
      </c>
      <c r="D6847" s="28">
        <v>45853</v>
      </c>
      <c r="E68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48" spans="1:5" ht="17.5" x14ac:dyDescent="0.35">
      <c r="A6848" s="25" t="s">
        <v>343</v>
      </c>
      <c r="B6848" s="26" t="s">
        <v>110</v>
      </c>
      <c r="C6848" s="27">
        <v>4788.71</v>
      </c>
      <c r="D6848" s="28">
        <v>46142</v>
      </c>
      <c r="E68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49" spans="1:5" ht="17.5" x14ac:dyDescent="0.35">
      <c r="A6849" s="25" t="s">
        <v>343</v>
      </c>
      <c r="B6849" s="26" t="s">
        <v>112</v>
      </c>
      <c r="C6849" s="27">
        <v>9145.73</v>
      </c>
      <c r="D6849" s="28">
        <v>45546</v>
      </c>
      <c r="E68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50" spans="1:5" ht="17.5" x14ac:dyDescent="0.35">
      <c r="A6850" s="25" t="s">
        <v>343</v>
      </c>
      <c r="B6850" s="26" t="s">
        <v>113</v>
      </c>
      <c r="C6850" s="27">
        <v>11508.02</v>
      </c>
      <c r="D6850" s="28">
        <v>45519</v>
      </c>
      <c r="E68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51" spans="1:5" ht="17.5" x14ac:dyDescent="0.35">
      <c r="A6851" s="25" t="s">
        <v>343</v>
      </c>
      <c r="B6851" s="26" t="s">
        <v>115</v>
      </c>
      <c r="C6851" s="27">
        <v>11157.29</v>
      </c>
      <c r="D6851" s="28">
        <v>45519</v>
      </c>
      <c r="E68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52" spans="1:5" ht="17.5" x14ac:dyDescent="0.35">
      <c r="A6852" s="25" t="s">
        <v>343</v>
      </c>
      <c r="B6852" s="26" t="s">
        <v>117</v>
      </c>
      <c r="C6852" s="27">
        <v>11157.29</v>
      </c>
      <c r="D6852" s="28">
        <v>45877</v>
      </c>
      <c r="E68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53" spans="1:5" ht="17.5" x14ac:dyDescent="0.35">
      <c r="A6853" s="25" t="s">
        <v>343</v>
      </c>
      <c r="B6853" s="26" t="s">
        <v>119</v>
      </c>
      <c r="C6853" s="27">
        <v>16989.5</v>
      </c>
      <c r="D6853" s="28">
        <v>45519</v>
      </c>
      <c r="E68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54" spans="1:5" ht="17.5" x14ac:dyDescent="0.35">
      <c r="A6854" s="25" t="s">
        <v>343</v>
      </c>
      <c r="B6854" s="26" t="s">
        <v>121</v>
      </c>
      <c r="C6854" s="27">
        <v>11214.21</v>
      </c>
      <c r="D6854" s="28">
        <v>45519</v>
      </c>
      <c r="E68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55" spans="1:5" ht="17.5" x14ac:dyDescent="0.35">
      <c r="A6855" s="25" t="s">
        <v>343</v>
      </c>
      <c r="B6855" s="26" t="s">
        <v>123</v>
      </c>
      <c r="C6855" s="27">
        <v>11214.21</v>
      </c>
      <c r="D6855" s="28">
        <v>45762</v>
      </c>
      <c r="E68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56" spans="1:5" ht="17.5" x14ac:dyDescent="0.35">
      <c r="A6856" s="25" t="s">
        <v>343</v>
      </c>
      <c r="B6856" s="26" t="s">
        <v>125</v>
      </c>
      <c r="C6856" s="27">
        <v>11214.21</v>
      </c>
      <c r="D6856" s="28">
        <v>46142</v>
      </c>
      <c r="E68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57" spans="1:5" ht="17.5" x14ac:dyDescent="0.35">
      <c r="A6857" s="25" t="s">
        <v>343</v>
      </c>
      <c r="B6857" s="26" t="s">
        <v>127</v>
      </c>
      <c r="C6857" s="27">
        <v>106642.26</v>
      </c>
      <c r="D6857" s="28">
        <v>45519</v>
      </c>
      <c r="E68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58" spans="1:5" ht="17.5" x14ac:dyDescent="0.35">
      <c r="A6858" s="25" t="s">
        <v>343</v>
      </c>
      <c r="B6858" s="26" t="s">
        <v>129</v>
      </c>
      <c r="C6858" s="27">
        <v>1433.36</v>
      </c>
      <c r="D6858" s="28">
        <v>45961</v>
      </c>
      <c r="E68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59" spans="1:5" ht="17.5" x14ac:dyDescent="0.35">
      <c r="A6859" s="25" t="s">
        <v>344</v>
      </c>
      <c r="B6859" s="26" t="s">
        <v>70</v>
      </c>
      <c r="C6859" s="27">
        <v>40319.75</v>
      </c>
      <c r="D6859" s="28">
        <v>44880</v>
      </c>
      <c r="E68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860" spans="1:5" ht="17.5" x14ac:dyDescent="0.35">
      <c r="A6860" s="25" t="s">
        <v>345</v>
      </c>
      <c r="B6860" s="26" t="s">
        <v>76</v>
      </c>
      <c r="C6860" s="27">
        <v>30022.59</v>
      </c>
      <c r="D6860" s="28">
        <v>45519</v>
      </c>
      <c r="E68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61" spans="1:5" ht="17.5" x14ac:dyDescent="0.35">
      <c r="A6861" s="25" t="s">
        <v>345</v>
      </c>
      <c r="B6861" s="26" t="s">
        <v>78</v>
      </c>
      <c r="C6861" s="27">
        <v>29032.9</v>
      </c>
      <c r="D6861" s="28">
        <v>45519</v>
      </c>
      <c r="E68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62" spans="1:5" ht="17.5" x14ac:dyDescent="0.35">
      <c r="A6862" s="25" t="s">
        <v>345</v>
      </c>
      <c r="B6862" s="26" t="s">
        <v>80</v>
      </c>
      <c r="C6862" s="27">
        <v>29032.9</v>
      </c>
      <c r="D6862" s="28">
        <v>45877</v>
      </c>
      <c r="E68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63" spans="1:5" ht="17.5" x14ac:dyDescent="0.35">
      <c r="A6863" s="25" t="s">
        <v>345</v>
      </c>
      <c r="B6863" s="26" t="s">
        <v>82</v>
      </c>
      <c r="C6863" s="27">
        <v>34316.29</v>
      </c>
      <c r="D6863" s="28">
        <v>45519</v>
      </c>
      <c r="E68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64" spans="1:5" ht="17.5" x14ac:dyDescent="0.35">
      <c r="A6864" s="25" t="s">
        <v>345</v>
      </c>
      <c r="B6864" s="26" t="s">
        <v>84</v>
      </c>
      <c r="C6864" s="27">
        <v>26901.96</v>
      </c>
      <c r="D6864" s="28">
        <v>45519</v>
      </c>
      <c r="E68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65" spans="1:5" ht="17.5" x14ac:dyDescent="0.35">
      <c r="A6865" s="25" t="s">
        <v>345</v>
      </c>
      <c r="B6865" s="26" t="s">
        <v>86</v>
      </c>
      <c r="C6865" s="27">
        <v>53761.3</v>
      </c>
      <c r="D6865" s="28">
        <v>45877</v>
      </c>
      <c r="E68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66" spans="1:5" ht="17.5" x14ac:dyDescent="0.35">
      <c r="A6866" s="25" t="s">
        <v>345</v>
      </c>
      <c r="B6866" s="26" t="s">
        <v>70</v>
      </c>
      <c r="C6866" s="27">
        <v>80307.399999999994</v>
      </c>
      <c r="D6866" s="28">
        <v>44880</v>
      </c>
      <c r="E68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867" spans="1:5" ht="17.5" x14ac:dyDescent="0.35">
      <c r="A6867" s="25" t="s">
        <v>345</v>
      </c>
      <c r="B6867" s="26" t="s">
        <v>71</v>
      </c>
      <c r="C6867" s="27">
        <v>84399.17</v>
      </c>
      <c r="D6867" s="28">
        <v>44925</v>
      </c>
      <c r="E68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868" spans="1:5" ht="17.5" x14ac:dyDescent="0.35">
      <c r="A6868" s="25" t="s">
        <v>345</v>
      </c>
      <c r="B6868" s="26" t="s">
        <v>72</v>
      </c>
      <c r="C6868" s="27">
        <v>71121.16</v>
      </c>
      <c r="D6868" s="28">
        <v>45140</v>
      </c>
      <c r="E68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869" spans="1:5" ht="17.5" x14ac:dyDescent="0.35">
      <c r="A6869" s="25" t="s">
        <v>345</v>
      </c>
      <c r="B6869" s="26" t="s">
        <v>73</v>
      </c>
      <c r="C6869" s="27">
        <v>89956.22</v>
      </c>
      <c r="D6869" s="28">
        <v>45504</v>
      </c>
      <c r="E68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70" spans="1:5" ht="17.5" x14ac:dyDescent="0.35">
      <c r="A6870" s="25" t="s">
        <v>345</v>
      </c>
      <c r="B6870" s="26" t="s">
        <v>93</v>
      </c>
      <c r="C6870" s="27">
        <v>89956.22</v>
      </c>
      <c r="D6870" s="28">
        <v>45877</v>
      </c>
      <c r="E68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71" spans="1:5" ht="17.5" x14ac:dyDescent="0.35">
      <c r="A6871" s="25" t="s">
        <v>345</v>
      </c>
      <c r="B6871" s="26" t="s">
        <v>74</v>
      </c>
      <c r="C6871" s="27">
        <v>39954.129999999997</v>
      </c>
      <c r="D6871" s="28">
        <v>45412</v>
      </c>
      <c r="E68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872" spans="1:5" ht="17.5" x14ac:dyDescent="0.35">
      <c r="A6872" s="25" t="s">
        <v>345</v>
      </c>
      <c r="B6872" s="26" t="s">
        <v>104</v>
      </c>
      <c r="C6872" s="27">
        <v>87001.43</v>
      </c>
      <c r="D6872" s="28">
        <v>45853</v>
      </c>
      <c r="E68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73" spans="1:5" ht="17.5" x14ac:dyDescent="0.35">
      <c r="A6873" s="25" t="s">
        <v>345</v>
      </c>
      <c r="B6873" s="26" t="s">
        <v>106</v>
      </c>
      <c r="C6873" s="27">
        <v>11348.05</v>
      </c>
      <c r="D6873" s="28">
        <v>45853</v>
      </c>
      <c r="E68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74" spans="1:5" ht="17.5" x14ac:dyDescent="0.35">
      <c r="A6874" s="25" t="s">
        <v>345</v>
      </c>
      <c r="B6874" s="26" t="s">
        <v>108</v>
      </c>
      <c r="C6874" s="27">
        <v>10795.46</v>
      </c>
      <c r="D6874" s="28">
        <v>45853</v>
      </c>
      <c r="E68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75" spans="1:5" ht="17.5" x14ac:dyDescent="0.35">
      <c r="A6875" s="25" t="s">
        <v>345</v>
      </c>
      <c r="B6875" s="26" t="s">
        <v>110</v>
      </c>
      <c r="C6875" s="27">
        <v>11348.05</v>
      </c>
      <c r="D6875" s="28">
        <v>46142</v>
      </c>
      <c r="E68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76" spans="1:5" ht="17.5" x14ac:dyDescent="0.35">
      <c r="A6876" s="25" t="s">
        <v>345</v>
      </c>
      <c r="B6876" s="26" t="s">
        <v>113</v>
      </c>
      <c r="C6876" s="27">
        <v>27271.14</v>
      </c>
      <c r="D6876" s="28">
        <v>45519</v>
      </c>
      <c r="E68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77" spans="1:5" ht="17.5" x14ac:dyDescent="0.35">
      <c r="A6877" s="25" t="s">
        <v>345</v>
      </c>
      <c r="B6877" s="26" t="s">
        <v>115</v>
      </c>
      <c r="C6877" s="27">
        <v>26439.99</v>
      </c>
      <c r="D6877" s="28">
        <v>45519</v>
      </c>
      <c r="E68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78" spans="1:5" ht="17.5" x14ac:dyDescent="0.35">
      <c r="A6878" s="25" t="s">
        <v>345</v>
      </c>
      <c r="B6878" s="26" t="s">
        <v>117</v>
      </c>
      <c r="C6878" s="27">
        <v>26439.99</v>
      </c>
      <c r="D6878" s="28">
        <v>45877</v>
      </c>
      <c r="E68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79" spans="1:5" ht="17.5" x14ac:dyDescent="0.35">
      <c r="A6879" s="25" t="s">
        <v>345</v>
      </c>
      <c r="B6879" s="26" t="s">
        <v>119</v>
      </c>
      <c r="C6879" s="27">
        <v>40260.879999999997</v>
      </c>
      <c r="D6879" s="28">
        <v>45519</v>
      </c>
      <c r="E68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80" spans="1:5" ht="17.5" x14ac:dyDescent="0.35">
      <c r="A6880" s="25" t="s">
        <v>345</v>
      </c>
      <c r="B6880" s="26" t="s">
        <v>121</v>
      </c>
      <c r="C6880" s="27">
        <v>26574.87</v>
      </c>
      <c r="D6880" s="28">
        <v>45519</v>
      </c>
      <c r="E68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81" spans="1:5" ht="17.5" x14ac:dyDescent="0.35">
      <c r="A6881" s="25" t="s">
        <v>345</v>
      </c>
      <c r="B6881" s="26" t="s">
        <v>123</v>
      </c>
      <c r="C6881" s="27">
        <v>26574.87</v>
      </c>
      <c r="D6881" s="28">
        <v>45762</v>
      </c>
      <c r="E68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82" spans="1:5" ht="17.5" x14ac:dyDescent="0.35">
      <c r="A6882" s="25" t="s">
        <v>345</v>
      </c>
      <c r="B6882" s="26" t="s">
        <v>125</v>
      </c>
      <c r="C6882" s="27">
        <v>26574.87</v>
      </c>
      <c r="D6882" s="28">
        <v>46142</v>
      </c>
      <c r="E68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83" spans="1:5" ht="17.5" x14ac:dyDescent="0.35">
      <c r="A6883" s="25" t="s">
        <v>345</v>
      </c>
      <c r="B6883" s="26" t="s">
        <v>127</v>
      </c>
      <c r="C6883" s="27">
        <v>252715.51</v>
      </c>
      <c r="D6883" s="28">
        <v>45519</v>
      </c>
      <c r="E68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84" spans="1:5" ht="17.5" x14ac:dyDescent="0.35">
      <c r="A6884" s="25" t="s">
        <v>345</v>
      </c>
      <c r="B6884" s="26" t="s">
        <v>129</v>
      </c>
      <c r="C6884" s="27">
        <v>3396.71</v>
      </c>
      <c r="D6884" s="28">
        <v>45961</v>
      </c>
      <c r="E68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85" spans="1:5" ht="17.5" x14ac:dyDescent="0.35">
      <c r="A6885" s="25" t="s">
        <v>346</v>
      </c>
      <c r="B6885" s="26" t="s">
        <v>76</v>
      </c>
      <c r="C6885" s="27">
        <v>3022.1</v>
      </c>
      <c r="D6885" s="28">
        <v>45519</v>
      </c>
      <c r="E68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86" spans="1:5" ht="17.5" x14ac:dyDescent="0.35">
      <c r="A6886" s="25" t="s">
        <v>346</v>
      </c>
      <c r="B6886" s="26" t="s">
        <v>78</v>
      </c>
      <c r="C6886" s="27">
        <v>2922.48</v>
      </c>
      <c r="D6886" s="28">
        <v>45519</v>
      </c>
      <c r="E68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87" spans="1:5" ht="17.5" x14ac:dyDescent="0.35">
      <c r="A6887" s="25" t="s">
        <v>346</v>
      </c>
      <c r="B6887" s="26" t="s">
        <v>80</v>
      </c>
      <c r="C6887" s="27">
        <v>2922.48</v>
      </c>
      <c r="D6887" s="28">
        <v>45877</v>
      </c>
      <c r="E68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88" spans="1:5" ht="17.5" x14ac:dyDescent="0.35">
      <c r="A6888" s="25" t="s">
        <v>346</v>
      </c>
      <c r="B6888" s="26" t="s">
        <v>82</v>
      </c>
      <c r="C6888" s="27">
        <v>3454.3</v>
      </c>
      <c r="D6888" s="28">
        <v>45519</v>
      </c>
      <c r="E68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89" spans="1:5" ht="17.5" x14ac:dyDescent="0.35">
      <c r="A6889" s="25" t="s">
        <v>346</v>
      </c>
      <c r="B6889" s="26" t="s">
        <v>84</v>
      </c>
      <c r="C6889" s="27">
        <v>2707.97</v>
      </c>
      <c r="D6889" s="28">
        <v>45519</v>
      </c>
      <c r="E68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90" spans="1:5" ht="17.5" x14ac:dyDescent="0.35">
      <c r="A6890" s="25" t="s">
        <v>346</v>
      </c>
      <c r="B6890" s="26" t="s">
        <v>86</v>
      </c>
      <c r="C6890" s="27">
        <v>5411.65</v>
      </c>
      <c r="D6890" s="28">
        <v>45877</v>
      </c>
      <c r="E68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91" spans="1:5" ht="17.5" x14ac:dyDescent="0.35">
      <c r="A6891" s="25" t="s">
        <v>346</v>
      </c>
      <c r="B6891" s="26" t="s">
        <v>70</v>
      </c>
      <c r="C6891" s="27">
        <v>8083.81</v>
      </c>
      <c r="D6891" s="28">
        <v>44880</v>
      </c>
      <c r="E68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892" spans="1:5" ht="17.5" x14ac:dyDescent="0.35">
      <c r="A6892" s="25" t="s">
        <v>346</v>
      </c>
      <c r="B6892" s="26" t="s">
        <v>71</v>
      </c>
      <c r="C6892" s="27">
        <v>8495.69</v>
      </c>
      <c r="D6892" s="28">
        <v>44925</v>
      </c>
      <c r="E68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893" spans="1:5" ht="17.5" x14ac:dyDescent="0.35">
      <c r="A6893" s="25" t="s">
        <v>346</v>
      </c>
      <c r="B6893" s="26" t="s">
        <v>72</v>
      </c>
      <c r="C6893" s="27">
        <v>7159.11</v>
      </c>
      <c r="D6893" s="28">
        <v>45139</v>
      </c>
      <c r="E68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894" spans="1:5" ht="17.5" x14ac:dyDescent="0.35">
      <c r="A6894" s="25" t="s">
        <v>346</v>
      </c>
      <c r="B6894" s="26" t="s">
        <v>73</v>
      </c>
      <c r="C6894" s="27">
        <v>9055.06</v>
      </c>
      <c r="D6894" s="28">
        <v>45504</v>
      </c>
      <c r="E68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895" spans="1:5" ht="17.5" x14ac:dyDescent="0.35">
      <c r="A6895" s="25" t="s">
        <v>346</v>
      </c>
      <c r="B6895" s="26" t="s">
        <v>93</v>
      </c>
      <c r="C6895" s="27">
        <v>9055.06</v>
      </c>
      <c r="D6895" s="28">
        <v>45877</v>
      </c>
      <c r="E68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896" spans="1:5" ht="17.5" x14ac:dyDescent="0.35">
      <c r="A6896" s="25" t="s">
        <v>346</v>
      </c>
      <c r="B6896" s="26" t="s">
        <v>74</v>
      </c>
      <c r="C6896" s="27">
        <v>4021.81</v>
      </c>
      <c r="D6896" s="28">
        <v>45412</v>
      </c>
      <c r="E68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897" spans="1:5" ht="17.5" x14ac:dyDescent="0.35">
      <c r="A6897" s="25" t="s">
        <v>346</v>
      </c>
      <c r="B6897" s="26" t="s">
        <v>96</v>
      </c>
      <c r="C6897" s="27">
        <v>2877.89</v>
      </c>
      <c r="D6897" s="28">
        <v>44985</v>
      </c>
      <c r="E68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898" spans="1:5" ht="17.5" x14ac:dyDescent="0.35">
      <c r="A6898" s="25" t="s">
        <v>346</v>
      </c>
      <c r="B6898" s="26" t="s">
        <v>98</v>
      </c>
      <c r="C6898" s="27">
        <v>6714.17</v>
      </c>
      <c r="D6898" s="28">
        <v>44985</v>
      </c>
      <c r="E68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899" spans="1:5" ht="17.5" x14ac:dyDescent="0.35">
      <c r="A6899" s="25" t="s">
        <v>346</v>
      </c>
      <c r="B6899" s="26" t="s">
        <v>100</v>
      </c>
      <c r="C6899" s="27">
        <v>5051.4399999999996</v>
      </c>
      <c r="D6899" s="28">
        <v>45127</v>
      </c>
      <c r="E68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900" spans="1:5" ht="17.5" x14ac:dyDescent="0.35">
      <c r="A6900" s="25" t="s">
        <v>346</v>
      </c>
      <c r="B6900" s="26" t="s">
        <v>102</v>
      </c>
      <c r="C6900" s="27">
        <v>7914.95</v>
      </c>
      <c r="D6900" s="28">
        <v>45488</v>
      </c>
      <c r="E69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01" spans="1:5" ht="17.5" x14ac:dyDescent="0.35">
      <c r="A6901" s="25" t="s">
        <v>346</v>
      </c>
      <c r="B6901" s="26" t="s">
        <v>104</v>
      </c>
      <c r="C6901" s="27">
        <v>8757.6299999999992</v>
      </c>
      <c r="D6901" s="28">
        <v>45853</v>
      </c>
      <c r="E69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02" spans="1:5" ht="17.5" x14ac:dyDescent="0.35">
      <c r="A6902" s="25" t="s">
        <v>346</v>
      </c>
      <c r="B6902" s="26" t="s">
        <v>106</v>
      </c>
      <c r="C6902" s="27">
        <v>1142.3</v>
      </c>
      <c r="D6902" s="28">
        <v>45853</v>
      </c>
      <c r="E69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03" spans="1:5" ht="17.5" x14ac:dyDescent="0.35">
      <c r="A6903" s="25" t="s">
        <v>346</v>
      </c>
      <c r="B6903" s="26" t="s">
        <v>108</v>
      </c>
      <c r="C6903" s="27">
        <v>1086.68</v>
      </c>
      <c r="D6903" s="28">
        <v>45853</v>
      </c>
      <c r="E69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04" spans="1:5" ht="17.5" x14ac:dyDescent="0.35">
      <c r="A6904" s="25" t="s">
        <v>346</v>
      </c>
      <c r="B6904" s="26" t="s">
        <v>110</v>
      </c>
      <c r="C6904" s="27">
        <v>1142.3</v>
      </c>
      <c r="D6904" s="28">
        <v>46142</v>
      </c>
      <c r="E69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05" spans="1:5" ht="17.5" x14ac:dyDescent="0.35">
      <c r="A6905" s="25" t="s">
        <v>346</v>
      </c>
      <c r="B6905" s="26" t="s">
        <v>112</v>
      </c>
      <c r="C6905" s="27">
        <v>2181.63</v>
      </c>
      <c r="D6905" s="28">
        <v>45546</v>
      </c>
      <c r="E69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06" spans="1:5" ht="17.5" x14ac:dyDescent="0.35">
      <c r="A6906" s="25" t="s">
        <v>346</v>
      </c>
      <c r="B6906" s="26" t="s">
        <v>113</v>
      </c>
      <c r="C6906" s="27">
        <v>2745.13</v>
      </c>
      <c r="D6906" s="28">
        <v>45519</v>
      </c>
      <c r="E69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07" spans="1:5" ht="17.5" x14ac:dyDescent="0.35">
      <c r="A6907" s="25" t="s">
        <v>346</v>
      </c>
      <c r="B6907" s="26" t="s">
        <v>115</v>
      </c>
      <c r="C6907" s="27">
        <v>2661.47</v>
      </c>
      <c r="D6907" s="28">
        <v>45519</v>
      </c>
      <c r="E69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08" spans="1:5" ht="17.5" x14ac:dyDescent="0.35">
      <c r="A6908" s="25" t="s">
        <v>346</v>
      </c>
      <c r="B6908" s="26" t="s">
        <v>117</v>
      </c>
      <c r="C6908" s="27">
        <v>2661.47</v>
      </c>
      <c r="D6908" s="28">
        <v>45877</v>
      </c>
      <c r="E69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09" spans="1:5" ht="17.5" x14ac:dyDescent="0.35">
      <c r="A6909" s="25" t="s">
        <v>346</v>
      </c>
      <c r="B6909" s="26" t="s">
        <v>119</v>
      </c>
      <c r="C6909" s="27">
        <v>4052.69</v>
      </c>
      <c r="D6909" s="28">
        <v>45519</v>
      </c>
      <c r="E69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10" spans="1:5" ht="17.5" x14ac:dyDescent="0.35">
      <c r="A6910" s="25" t="s">
        <v>346</v>
      </c>
      <c r="B6910" s="26" t="s">
        <v>121</v>
      </c>
      <c r="C6910" s="27">
        <v>2675.05</v>
      </c>
      <c r="D6910" s="28">
        <v>45519</v>
      </c>
      <c r="E69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11" spans="1:5" ht="17.5" x14ac:dyDescent="0.35">
      <c r="A6911" s="25" t="s">
        <v>346</v>
      </c>
      <c r="B6911" s="26" t="s">
        <v>123</v>
      </c>
      <c r="C6911" s="27">
        <v>2675.05</v>
      </c>
      <c r="D6911" s="28">
        <v>45762</v>
      </c>
      <c r="E69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12" spans="1:5" ht="17.5" x14ac:dyDescent="0.35">
      <c r="A6912" s="25" t="s">
        <v>346</v>
      </c>
      <c r="B6912" s="26" t="s">
        <v>125</v>
      </c>
      <c r="C6912" s="27">
        <v>2675.05</v>
      </c>
      <c r="D6912" s="28">
        <v>46142</v>
      </c>
      <c r="E69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13" spans="1:5" ht="17.5" x14ac:dyDescent="0.35">
      <c r="A6913" s="25" t="s">
        <v>346</v>
      </c>
      <c r="B6913" s="26" t="s">
        <v>127</v>
      </c>
      <c r="C6913" s="27">
        <v>25438.54</v>
      </c>
      <c r="D6913" s="28">
        <v>45519</v>
      </c>
      <c r="E69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14" spans="1:5" ht="17.5" x14ac:dyDescent="0.35">
      <c r="A6914" s="25" t="s">
        <v>346</v>
      </c>
      <c r="B6914" s="26" t="s">
        <v>129</v>
      </c>
      <c r="C6914" s="27">
        <v>341.92</v>
      </c>
      <c r="D6914" s="28">
        <v>45961</v>
      </c>
      <c r="E69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15" spans="1:5" ht="17.5" x14ac:dyDescent="0.35">
      <c r="A6915" s="25" t="s">
        <v>347</v>
      </c>
      <c r="B6915" s="26" t="s">
        <v>76</v>
      </c>
      <c r="C6915" s="27">
        <v>55132.18</v>
      </c>
      <c r="D6915" s="28">
        <v>45519</v>
      </c>
      <c r="E69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16" spans="1:5" ht="17.5" x14ac:dyDescent="0.35">
      <c r="A6916" s="25" t="s">
        <v>347</v>
      </c>
      <c r="B6916" s="26" t="s">
        <v>78</v>
      </c>
      <c r="C6916" s="27">
        <v>53314.76</v>
      </c>
      <c r="D6916" s="28">
        <v>45519</v>
      </c>
      <c r="E69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17" spans="1:5" ht="17.5" x14ac:dyDescent="0.35">
      <c r="A6917" s="25" t="s">
        <v>347</v>
      </c>
      <c r="B6917" s="26" t="s">
        <v>80</v>
      </c>
      <c r="C6917" s="27">
        <v>53314.76</v>
      </c>
      <c r="D6917" s="28">
        <v>45877</v>
      </c>
      <c r="E69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18" spans="1:5" ht="17.5" x14ac:dyDescent="0.35">
      <c r="A6918" s="25" t="s">
        <v>347</v>
      </c>
      <c r="B6918" s="26" t="s">
        <v>82</v>
      </c>
      <c r="C6918" s="27">
        <v>63016.94</v>
      </c>
      <c r="D6918" s="28">
        <v>45519</v>
      </c>
      <c r="E69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19" spans="1:5" ht="17.5" x14ac:dyDescent="0.35">
      <c r="A6919" s="25" t="s">
        <v>347</v>
      </c>
      <c r="B6919" s="26" t="s">
        <v>84</v>
      </c>
      <c r="C6919" s="27">
        <v>49401.59</v>
      </c>
      <c r="D6919" s="28">
        <v>45519</v>
      </c>
      <c r="E69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20" spans="1:5" ht="17.5" x14ac:dyDescent="0.35">
      <c r="A6920" s="25" t="s">
        <v>347</v>
      </c>
      <c r="B6920" s="26" t="s">
        <v>86</v>
      </c>
      <c r="C6920" s="27">
        <v>98724.91</v>
      </c>
      <c r="D6920" s="28">
        <v>45877</v>
      </c>
      <c r="E69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21" spans="1:5" ht="17.5" x14ac:dyDescent="0.35">
      <c r="A6921" s="25" t="s">
        <v>347</v>
      </c>
      <c r="B6921" s="26" t="s">
        <v>70</v>
      </c>
      <c r="C6921" s="27">
        <v>147473.01999999999</v>
      </c>
      <c r="D6921" s="28">
        <v>44880</v>
      </c>
      <c r="E69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922" spans="1:5" ht="17.5" x14ac:dyDescent="0.35">
      <c r="A6922" s="25" t="s">
        <v>347</v>
      </c>
      <c r="B6922" s="26" t="s">
        <v>71</v>
      </c>
      <c r="C6922" s="27">
        <v>154986.96</v>
      </c>
      <c r="D6922" s="28">
        <v>44925</v>
      </c>
      <c r="E69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923" spans="1:5" ht="17.5" x14ac:dyDescent="0.35">
      <c r="A6923" s="25" t="s">
        <v>347</v>
      </c>
      <c r="B6923" s="26" t="s">
        <v>72</v>
      </c>
      <c r="C6923" s="27">
        <v>130603.81</v>
      </c>
      <c r="D6923" s="28">
        <v>45140</v>
      </c>
      <c r="E69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924" spans="1:5" ht="17.5" x14ac:dyDescent="0.35">
      <c r="A6924" s="25" t="s">
        <v>347</v>
      </c>
      <c r="B6924" s="26" t="s">
        <v>73</v>
      </c>
      <c r="C6924" s="27">
        <v>165191.69</v>
      </c>
      <c r="D6924" s="28">
        <v>45504</v>
      </c>
      <c r="E69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25" spans="1:5" ht="17.5" x14ac:dyDescent="0.35">
      <c r="A6925" s="25" t="s">
        <v>347</v>
      </c>
      <c r="B6925" s="26" t="s">
        <v>93</v>
      </c>
      <c r="C6925" s="27">
        <v>165191.69</v>
      </c>
      <c r="D6925" s="28">
        <v>45877</v>
      </c>
      <c r="E69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26" spans="1:5" ht="17.5" x14ac:dyDescent="0.35">
      <c r="A6926" s="25" t="s">
        <v>347</v>
      </c>
      <c r="B6926" s="26" t="s">
        <v>74</v>
      </c>
      <c r="C6926" s="27">
        <v>73370.02</v>
      </c>
      <c r="D6926" s="28">
        <v>45412</v>
      </c>
      <c r="E69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927" spans="1:5" ht="17.5" x14ac:dyDescent="0.35">
      <c r="A6927" s="25" t="s">
        <v>347</v>
      </c>
      <c r="B6927" s="26" t="s">
        <v>96</v>
      </c>
      <c r="C6927" s="27">
        <v>52501.34</v>
      </c>
      <c r="D6927" s="28">
        <v>44985</v>
      </c>
      <c r="E69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928" spans="1:5" ht="17.5" x14ac:dyDescent="0.35">
      <c r="A6928" s="25" t="s">
        <v>347</v>
      </c>
      <c r="B6928" s="26" t="s">
        <v>98</v>
      </c>
      <c r="C6928" s="27">
        <v>122486.7</v>
      </c>
      <c r="D6928" s="28">
        <v>44985</v>
      </c>
      <c r="E69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929" spans="1:5" ht="17.5" x14ac:dyDescent="0.35">
      <c r="A6929" s="25" t="s">
        <v>347</v>
      </c>
      <c r="B6929" s="26" t="s">
        <v>100</v>
      </c>
      <c r="C6929" s="27">
        <v>92153.49</v>
      </c>
      <c r="D6929" s="28">
        <v>45140</v>
      </c>
      <c r="E69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930" spans="1:5" ht="17.5" x14ac:dyDescent="0.35">
      <c r="A6930" s="25" t="s">
        <v>347</v>
      </c>
      <c r="B6930" s="26" t="s">
        <v>102</v>
      </c>
      <c r="C6930" s="27">
        <v>144392.54999999999</v>
      </c>
      <c r="D6930" s="28">
        <v>45488</v>
      </c>
      <c r="E69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31" spans="1:5" ht="17.5" x14ac:dyDescent="0.35">
      <c r="A6931" s="25" t="s">
        <v>347</v>
      </c>
      <c r="B6931" s="26" t="s">
        <v>104</v>
      </c>
      <c r="C6931" s="27">
        <v>159765.64000000001</v>
      </c>
      <c r="D6931" s="28">
        <v>45853</v>
      </c>
      <c r="E69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32" spans="1:5" ht="17.5" x14ac:dyDescent="0.35">
      <c r="A6932" s="25" t="s">
        <v>347</v>
      </c>
      <c r="B6932" s="26" t="s">
        <v>106</v>
      </c>
      <c r="C6932" s="27">
        <v>20839.07</v>
      </c>
      <c r="D6932" s="28">
        <v>45853</v>
      </c>
      <c r="E69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33" spans="1:5" ht="17.5" x14ac:dyDescent="0.35">
      <c r="A6933" s="25" t="s">
        <v>347</v>
      </c>
      <c r="B6933" s="26" t="s">
        <v>108</v>
      </c>
      <c r="C6933" s="27">
        <v>19824.310000000001</v>
      </c>
      <c r="D6933" s="28">
        <v>45853</v>
      </c>
      <c r="E69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34" spans="1:5" ht="17.5" x14ac:dyDescent="0.35">
      <c r="A6934" s="25" t="s">
        <v>347</v>
      </c>
      <c r="B6934" s="26" t="s">
        <v>110</v>
      </c>
      <c r="C6934" s="27">
        <v>20839.07</v>
      </c>
      <c r="D6934" s="28">
        <v>46142</v>
      </c>
      <c r="E69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35" spans="1:5" ht="17.5" x14ac:dyDescent="0.35">
      <c r="A6935" s="25" t="s">
        <v>347</v>
      </c>
      <c r="B6935" s="26" t="s">
        <v>112</v>
      </c>
      <c r="C6935" s="27">
        <v>39799.54</v>
      </c>
      <c r="D6935" s="28">
        <v>45541</v>
      </c>
      <c r="E69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36" spans="1:5" ht="17.5" x14ac:dyDescent="0.35">
      <c r="A6936" s="25" t="s">
        <v>347</v>
      </c>
      <c r="B6936" s="26" t="s">
        <v>113</v>
      </c>
      <c r="C6936" s="27">
        <v>50079.53</v>
      </c>
      <c r="D6936" s="28">
        <v>45519</v>
      </c>
      <c r="E69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37" spans="1:5" ht="17.5" x14ac:dyDescent="0.35">
      <c r="A6937" s="25" t="s">
        <v>347</v>
      </c>
      <c r="B6937" s="26" t="s">
        <v>115</v>
      </c>
      <c r="C6937" s="27">
        <v>48553.24</v>
      </c>
      <c r="D6937" s="28">
        <v>45519</v>
      </c>
      <c r="E69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38" spans="1:5" ht="17.5" x14ac:dyDescent="0.35">
      <c r="A6938" s="25" t="s">
        <v>347</v>
      </c>
      <c r="B6938" s="26" t="s">
        <v>117</v>
      </c>
      <c r="C6938" s="27">
        <v>48553.24</v>
      </c>
      <c r="D6938" s="28">
        <v>45877</v>
      </c>
      <c r="E69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39" spans="1:5" ht="17.5" x14ac:dyDescent="0.35">
      <c r="A6939" s="25" t="s">
        <v>347</v>
      </c>
      <c r="B6939" s="26" t="s">
        <v>119</v>
      </c>
      <c r="C6939" s="27">
        <v>73933.33</v>
      </c>
      <c r="D6939" s="28">
        <v>45519</v>
      </c>
      <c r="E69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40" spans="1:5" ht="17.5" x14ac:dyDescent="0.35">
      <c r="A6940" s="25" t="s">
        <v>347</v>
      </c>
      <c r="B6940" s="26" t="s">
        <v>121</v>
      </c>
      <c r="C6940" s="27">
        <v>48800.94</v>
      </c>
      <c r="D6940" s="28">
        <v>45519</v>
      </c>
      <c r="E69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41" spans="1:5" ht="17.5" x14ac:dyDescent="0.35">
      <c r="A6941" s="25" t="s">
        <v>347</v>
      </c>
      <c r="B6941" s="26" t="s">
        <v>123</v>
      </c>
      <c r="C6941" s="27">
        <v>48800.94</v>
      </c>
      <c r="D6941" s="28">
        <v>45762</v>
      </c>
      <c r="E69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42" spans="1:5" ht="17.5" x14ac:dyDescent="0.35">
      <c r="A6942" s="25" t="s">
        <v>347</v>
      </c>
      <c r="B6942" s="26" t="s">
        <v>125</v>
      </c>
      <c r="C6942" s="27">
        <v>48800.94</v>
      </c>
      <c r="D6942" s="28">
        <v>46142</v>
      </c>
      <c r="E69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43" spans="1:5" ht="17.5" x14ac:dyDescent="0.35">
      <c r="A6943" s="25" t="s">
        <v>347</v>
      </c>
      <c r="B6943" s="26" t="s">
        <v>127</v>
      </c>
      <c r="C6943" s="27">
        <v>464075.75</v>
      </c>
      <c r="D6943" s="28">
        <v>45519</v>
      </c>
      <c r="E69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44" spans="1:5" ht="17.5" x14ac:dyDescent="0.35">
      <c r="A6944" s="25" t="s">
        <v>347</v>
      </c>
      <c r="B6944" s="26" t="s">
        <v>129</v>
      </c>
      <c r="C6944" s="27">
        <v>6237.58</v>
      </c>
      <c r="D6944" s="28">
        <v>45961</v>
      </c>
      <c r="E69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45" spans="1:5" ht="17.5" x14ac:dyDescent="0.35">
      <c r="A6945" s="25" t="s">
        <v>348</v>
      </c>
      <c r="B6945" s="26" t="s">
        <v>76</v>
      </c>
      <c r="C6945" s="27">
        <v>946915.33</v>
      </c>
      <c r="D6945" s="28">
        <v>45519</v>
      </c>
      <c r="E69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46" spans="1:5" ht="17.5" x14ac:dyDescent="0.35">
      <c r="A6946" s="25" t="s">
        <v>348</v>
      </c>
      <c r="B6946" s="26" t="s">
        <v>77</v>
      </c>
      <c r="C6946" s="27">
        <v>254001.1</v>
      </c>
      <c r="D6946" s="28">
        <v>45519</v>
      </c>
      <c r="E69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47" spans="1:5" ht="17.5" x14ac:dyDescent="0.35">
      <c r="A6947" s="25" t="s">
        <v>348</v>
      </c>
      <c r="B6947" s="26" t="s">
        <v>78</v>
      </c>
      <c r="C6947" s="27">
        <v>915700.58</v>
      </c>
      <c r="D6947" s="28">
        <v>45519</v>
      </c>
      <c r="E69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48" spans="1:5" ht="17.5" x14ac:dyDescent="0.35">
      <c r="A6948" s="25" t="s">
        <v>348</v>
      </c>
      <c r="B6948" s="26" t="s">
        <v>79</v>
      </c>
      <c r="C6948" s="27">
        <v>245628.04</v>
      </c>
      <c r="D6948" s="28">
        <v>45519</v>
      </c>
      <c r="E69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49" spans="1:5" ht="17.5" x14ac:dyDescent="0.35">
      <c r="A6949" s="25" t="s">
        <v>348</v>
      </c>
      <c r="B6949" s="26" t="s">
        <v>80</v>
      </c>
      <c r="C6949" s="27">
        <v>919836.07</v>
      </c>
      <c r="D6949" s="28">
        <v>45877</v>
      </c>
      <c r="E69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50" spans="1:5" ht="17.5" x14ac:dyDescent="0.35">
      <c r="A6950" s="25" t="s">
        <v>348</v>
      </c>
      <c r="B6950" s="26" t="s">
        <v>81</v>
      </c>
      <c r="C6950" s="27">
        <v>245628.04</v>
      </c>
      <c r="D6950" s="28">
        <v>45877</v>
      </c>
      <c r="E69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51" spans="1:5" ht="17.5" x14ac:dyDescent="0.35">
      <c r="A6951" s="25" t="s">
        <v>348</v>
      </c>
      <c r="B6951" s="26" t="s">
        <v>82</v>
      </c>
      <c r="C6951" s="27">
        <v>1082339.03</v>
      </c>
      <c r="D6951" s="28">
        <v>45519</v>
      </c>
      <c r="E69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52" spans="1:5" ht="17.5" x14ac:dyDescent="0.35">
      <c r="A6952" s="25" t="s">
        <v>348</v>
      </c>
      <c r="B6952" s="26" t="s">
        <v>83</v>
      </c>
      <c r="C6952" s="27">
        <v>279578.43</v>
      </c>
      <c r="D6952" s="28">
        <v>45519</v>
      </c>
      <c r="E69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53" spans="1:5" ht="17.5" x14ac:dyDescent="0.35">
      <c r="A6953" s="25" t="s">
        <v>348</v>
      </c>
      <c r="B6953" s="26" t="s">
        <v>84</v>
      </c>
      <c r="C6953" s="27">
        <v>848490.49</v>
      </c>
      <c r="D6953" s="28">
        <v>45519</v>
      </c>
      <c r="E69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54" spans="1:5" ht="17.5" x14ac:dyDescent="0.35">
      <c r="A6954" s="25" t="s">
        <v>348</v>
      </c>
      <c r="B6954" s="26" t="s">
        <v>85</v>
      </c>
      <c r="C6954" s="27">
        <v>219173.13</v>
      </c>
      <c r="D6954" s="28">
        <v>45519</v>
      </c>
      <c r="E69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55" spans="1:5" ht="17.5" x14ac:dyDescent="0.35">
      <c r="A6955" s="25" t="s">
        <v>348</v>
      </c>
      <c r="B6955" s="26" t="s">
        <v>86</v>
      </c>
      <c r="C6955" s="27">
        <v>1703294.36</v>
      </c>
      <c r="D6955" s="28">
        <v>45877</v>
      </c>
      <c r="E69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56" spans="1:5" ht="17.5" x14ac:dyDescent="0.35">
      <c r="A6956" s="25" t="s">
        <v>348</v>
      </c>
      <c r="B6956" s="26" t="s">
        <v>87</v>
      </c>
      <c r="C6956" s="27">
        <v>437998.98</v>
      </c>
      <c r="D6956" s="28">
        <v>45877</v>
      </c>
      <c r="E69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57" spans="1:5" ht="17.5" x14ac:dyDescent="0.35">
      <c r="A6957" s="25" t="s">
        <v>348</v>
      </c>
      <c r="B6957" s="26" t="s">
        <v>70</v>
      </c>
      <c r="C6957" s="27">
        <v>2527159.04</v>
      </c>
      <c r="D6957" s="28">
        <v>44880</v>
      </c>
      <c r="E69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958" spans="1:5" ht="17.5" x14ac:dyDescent="0.35">
      <c r="A6958" s="25" t="s">
        <v>348</v>
      </c>
      <c r="B6958" s="26" t="s">
        <v>88</v>
      </c>
      <c r="C6958" s="27">
        <v>559767.84</v>
      </c>
      <c r="D6958" s="28">
        <v>44880</v>
      </c>
      <c r="E69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959" spans="1:5" ht="17.5" x14ac:dyDescent="0.35">
      <c r="A6959" s="25" t="s">
        <v>348</v>
      </c>
      <c r="B6959" s="26" t="s">
        <v>71</v>
      </c>
      <c r="C6959" s="27">
        <v>2655920.96</v>
      </c>
      <c r="D6959" s="28">
        <v>44925</v>
      </c>
      <c r="E69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960" spans="1:5" ht="17.5" x14ac:dyDescent="0.35">
      <c r="A6960" s="25" t="s">
        <v>348</v>
      </c>
      <c r="B6960" s="26" t="s">
        <v>89</v>
      </c>
      <c r="C6960" s="27">
        <v>588288.71</v>
      </c>
      <c r="D6960" s="28">
        <v>44925</v>
      </c>
      <c r="E69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961" spans="1:5" ht="17.5" x14ac:dyDescent="0.35">
      <c r="A6961" s="25" t="s">
        <v>348</v>
      </c>
      <c r="B6961" s="26" t="s">
        <v>72</v>
      </c>
      <c r="C6961" s="27">
        <v>2243168.34</v>
      </c>
      <c r="D6961" s="28">
        <v>45140</v>
      </c>
      <c r="E69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962" spans="1:5" ht="17.5" x14ac:dyDescent="0.35">
      <c r="A6962" s="25" t="s">
        <v>348</v>
      </c>
      <c r="B6962" s="26" t="s">
        <v>90</v>
      </c>
      <c r="C6962" s="27">
        <v>495736.87</v>
      </c>
      <c r="D6962" s="28">
        <v>45140</v>
      </c>
      <c r="E69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963" spans="1:5" ht="17.5" x14ac:dyDescent="0.35">
      <c r="A6963" s="25" t="s">
        <v>348</v>
      </c>
      <c r="B6963" s="26" t="s">
        <v>73</v>
      </c>
      <c r="C6963" s="27">
        <v>2837227.92</v>
      </c>
      <c r="D6963" s="28">
        <v>45504</v>
      </c>
      <c r="E69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64" spans="1:5" ht="17.5" x14ac:dyDescent="0.35">
      <c r="A6964" s="25" t="s">
        <v>348</v>
      </c>
      <c r="B6964" s="26" t="s">
        <v>91</v>
      </c>
      <c r="C6964" s="27">
        <v>88623.42</v>
      </c>
      <c r="D6964" s="28">
        <v>45504</v>
      </c>
      <c r="E69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65" spans="1:5" ht="17.5" x14ac:dyDescent="0.35">
      <c r="A6965" s="25" t="s">
        <v>348</v>
      </c>
      <c r="B6965" s="26" t="s">
        <v>92</v>
      </c>
      <c r="C6965" s="27">
        <v>427229.92</v>
      </c>
      <c r="D6965" s="28">
        <v>45504</v>
      </c>
      <c r="E69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66" spans="1:5" ht="17.5" x14ac:dyDescent="0.35">
      <c r="A6966" s="25" t="s">
        <v>348</v>
      </c>
      <c r="B6966" s="26" t="s">
        <v>93</v>
      </c>
      <c r="C6966" s="27">
        <v>2850041.41</v>
      </c>
      <c r="D6966" s="28">
        <v>45877</v>
      </c>
      <c r="E69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67" spans="1:5" ht="17.5" x14ac:dyDescent="0.35">
      <c r="A6967" s="25" t="s">
        <v>348</v>
      </c>
      <c r="B6967" s="26" t="s">
        <v>94</v>
      </c>
      <c r="C6967" s="27">
        <v>627023.15</v>
      </c>
      <c r="D6967" s="28">
        <v>45877</v>
      </c>
      <c r="E69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68" spans="1:5" ht="17.5" x14ac:dyDescent="0.35">
      <c r="A6968" s="25" t="s">
        <v>348</v>
      </c>
      <c r="B6968" s="26" t="s">
        <v>74</v>
      </c>
      <c r="C6968" s="27">
        <v>1260157.07</v>
      </c>
      <c r="D6968" s="28">
        <v>45412</v>
      </c>
      <c r="E69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969" spans="1:5" ht="17.5" x14ac:dyDescent="0.35">
      <c r="A6969" s="25" t="s">
        <v>348</v>
      </c>
      <c r="B6969" s="26" t="s">
        <v>95</v>
      </c>
      <c r="C6969" s="27">
        <v>278492.84000000003</v>
      </c>
      <c r="D6969" s="28">
        <v>45412</v>
      </c>
      <c r="E69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970" spans="1:5" ht="17.5" x14ac:dyDescent="0.35">
      <c r="A6970" s="25" t="s">
        <v>348</v>
      </c>
      <c r="B6970" s="26" t="s">
        <v>96</v>
      </c>
      <c r="C6970" s="27">
        <v>950735.52</v>
      </c>
      <c r="D6970" s="28">
        <v>44985</v>
      </c>
      <c r="E69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971" spans="1:5" ht="17.5" x14ac:dyDescent="0.35">
      <c r="A6971" s="25" t="s">
        <v>348</v>
      </c>
      <c r="B6971" s="26" t="s">
        <v>97</v>
      </c>
      <c r="C6971" s="27">
        <v>232925.36</v>
      </c>
      <c r="D6971" s="28">
        <v>44985</v>
      </c>
      <c r="E69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972" spans="1:5" ht="17.5" x14ac:dyDescent="0.35">
      <c r="A6972" s="25" t="s">
        <v>348</v>
      </c>
      <c r="B6972" s="26" t="s">
        <v>98</v>
      </c>
      <c r="C6972" s="27">
        <v>2218085.23</v>
      </c>
      <c r="D6972" s="28">
        <v>44985</v>
      </c>
      <c r="E69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973" spans="1:5" ht="17.5" x14ac:dyDescent="0.35">
      <c r="A6973" s="25" t="s">
        <v>348</v>
      </c>
      <c r="B6973" s="26" t="s">
        <v>99</v>
      </c>
      <c r="C6973" s="27">
        <v>543419.56999999995</v>
      </c>
      <c r="D6973" s="28">
        <v>44985</v>
      </c>
      <c r="E69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6974" spans="1:5" ht="17.5" x14ac:dyDescent="0.35">
      <c r="A6974" s="25" t="s">
        <v>348</v>
      </c>
      <c r="B6974" s="26" t="s">
        <v>100</v>
      </c>
      <c r="C6974" s="27">
        <v>1640281.97</v>
      </c>
      <c r="D6974" s="28">
        <v>45127</v>
      </c>
      <c r="E69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975" spans="1:5" ht="17.5" x14ac:dyDescent="0.35">
      <c r="A6975" s="25" t="s">
        <v>348</v>
      </c>
      <c r="B6975" s="26" t="s">
        <v>101</v>
      </c>
      <c r="C6975" s="27">
        <v>349789.8</v>
      </c>
      <c r="D6975" s="28">
        <v>45127</v>
      </c>
      <c r="E69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6976" spans="1:5" ht="17.5" x14ac:dyDescent="0.35">
      <c r="A6976" s="25" t="s">
        <v>348</v>
      </c>
      <c r="B6976" s="26" t="s">
        <v>102</v>
      </c>
      <c r="C6976" s="27">
        <v>2540148.02</v>
      </c>
      <c r="D6976" s="28">
        <v>45488</v>
      </c>
      <c r="E69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77" spans="1:5" ht="17.5" x14ac:dyDescent="0.35">
      <c r="A6977" s="25" t="s">
        <v>348</v>
      </c>
      <c r="B6977" s="26" t="s">
        <v>103</v>
      </c>
      <c r="C6977" s="27">
        <v>548075.18999999994</v>
      </c>
      <c r="D6977" s="28">
        <v>45488</v>
      </c>
      <c r="E69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78" spans="1:5" ht="17.5" x14ac:dyDescent="0.35">
      <c r="A6978" s="25" t="s">
        <v>348</v>
      </c>
      <c r="B6978" s="26" t="s">
        <v>104</v>
      </c>
      <c r="C6978" s="27">
        <v>2810590.9</v>
      </c>
      <c r="D6978" s="28">
        <v>45853</v>
      </c>
      <c r="E69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79" spans="1:5" ht="17.5" x14ac:dyDescent="0.35">
      <c r="A6979" s="25" t="s">
        <v>348</v>
      </c>
      <c r="B6979" s="26" t="s">
        <v>105</v>
      </c>
      <c r="C6979" s="27">
        <v>606427.31999999995</v>
      </c>
      <c r="D6979" s="28">
        <v>45853</v>
      </c>
      <c r="E69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80" spans="1:5" ht="17.5" x14ac:dyDescent="0.35">
      <c r="A6980" s="25" t="s">
        <v>348</v>
      </c>
      <c r="B6980" s="26" t="s">
        <v>106</v>
      </c>
      <c r="C6980" s="27">
        <v>359535.05</v>
      </c>
      <c r="D6980" s="28">
        <v>45853</v>
      </c>
      <c r="E69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81" spans="1:5" ht="17.5" x14ac:dyDescent="0.35">
      <c r="A6981" s="25" t="s">
        <v>348</v>
      </c>
      <c r="B6981" s="26" t="s">
        <v>107</v>
      </c>
      <c r="C6981" s="27">
        <v>92453.77</v>
      </c>
      <c r="D6981" s="28">
        <v>45853</v>
      </c>
      <c r="E69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82" spans="1:5" ht="17.5" x14ac:dyDescent="0.35">
      <c r="A6982" s="25" t="s">
        <v>348</v>
      </c>
      <c r="B6982" s="26" t="s">
        <v>108</v>
      </c>
      <c r="C6982" s="27">
        <v>342027.57</v>
      </c>
      <c r="D6982" s="28">
        <v>45853</v>
      </c>
      <c r="E69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83" spans="1:5" ht="17.5" x14ac:dyDescent="0.35">
      <c r="A6983" s="25" t="s">
        <v>348</v>
      </c>
      <c r="B6983" s="26" t="s">
        <v>109</v>
      </c>
      <c r="C6983" s="27">
        <v>87951.75</v>
      </c>
      <c r="D6983" s="28">
        <v>45853</v>
      </c>
      <c r="E69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84" spans="1:5" ht="17.5" x14ac:dyDescent="0.35">
      <c r="A6984" s="25" t="s">
        <v>348</v>
      </c>
      <c r="B6984" s="26" t="s">
        <v>110</v>
      </c>
      <c r="C6984" s="27">
        <v>357918.62</v>
      </c>
      <c r="D6984" s="28">
        <v>46142</v>
      </c>
      <c r="E69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85" spans="1:5" ht="17.5" x14ac:dyDescent="0.35">
      <c r="A6985" s="25" t="s">
        <v>348</v>
      </c>
      <c r="B6985" s="26" t="s">
        <v>111</v>
      </c>
      <c r="C6985" s="27">
        <v>92453.77</v>
      </c>
      <c r="D6985" s="28">
        <v>46142</v>
      </c>
      <c r="E69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86" spans="1:5" ht="17.5" x14ac:dyDescent="0.35">
      <c r="A6986" s="25" t="s">
        <v>348</v>
      </c>
      <c r="B6986" s="26" t="s">
        <v>112</v>
      </c>
      <c r="C6986" s="27">
        <v>876724.9</v>
      </c>
      <c r="D6986" s="28">
        <v>45541</v>
      </c>
      <c r="E69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87" spans="1:5" ht="17.5" x14ac:dyDescent="0.35">
      <c r="A6987" s="25" t="s">
        <v>348</v>
      </c>
      <c r="B6987" s="26" t="s">
        <v>113</v>
      </c>
      <c r="C6987" s="27">
        <v>860134.24</v>
      </c>
      <c r="D6987" s="28">
        <v>45519</v>
      </c>
      <c r="E69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88" spans="1:5" ht="17.5" x14ac:dyDescent="0.35">
      <c r="A6988" s="25" t="s">
        <v>348</v>
      </c>
      <c r="B6988" s="26" t="s">
        <v>114</v>
      </c>
      <c r="C6988" s="27">
        <v>230722.89</v>
      </c>
      <c r="D6988" s="28">
        <v>45519</v>
      </c>
      <c r="E69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89" spans="1:5" ht="17.5" x14ac:dyDescent="0.35">
      <c r="A6989" s="25" t="s">
        <v>348</v>
      </c>
      <c r="B6989" s="26" t="s">
        <v>115</v>
      </c>
      <c r="C6989" s="27">
        <v>833919.78</v>
      </c>
      <c r="D6989" s="28">
        <v>45519</v>
      </c>
      <c r="E69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90" spans="1:5" ht="17.5" x14ac:dyDescent="0.35">
      <c r="A6990" s="25" t="s">
        <v>348</v>
      </c>
      <c r="B6990" s="26" t="s">
        <v>116</v>
      </c>
      <c r="C6990" s="27">
        <v>223691.11</v>
      </c>
      <c r="D6990" s="28">
        <v>45519</v>
      </c>
      <c r="E69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91" spans="1:5" ht="17.5" x14ac:dyDescent="0.35">
      <c r="A6991" s="25" t="s">
        <v>348</v>
      </c>
      <c r="B6991" s="26" t="s">
        <v>117</v>
      </c>
      <c r="C6991" s="27">
        <v>837685.93</v>
      </c>
      <c r="D6991" s="28">
        <v>45877</v>
      </c>
      <c r="E69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92" spans="1:5" ht="17.5" x14ac:dyDescent="0.35">
      <c r="A6992" s="25" t="s">
        <v>348</v>
      </c>
      <c r="B6992" s="26" t="s">
        <v>118</v>
      </c>
      <c r="C6992" s="27">
        <v>223691.11</v>
      </c>
      <c r="D6992" s="28">
        <v>45877</v>
      </c>
      <c r="E69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6993" spans="1:5" ht="17.5" x14ac:dyDescent="0.35">
      <c r="A6993" s="25" t="s">
        <v>348</v>
      </c>
      <c r="B6993" s="26" t="s">
        <v>119</v>
      </c>
      <c r="C6993" s="27">
        <v>1269832.03</v>
      </c>
      <c r="D6993" s="28">
        <v>45519</v>
      </c>
      <c r="E69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94" spans="1:5" ht="17.5" x14ac:dyDescent="0.35">
      <c r="A6994" s="25" t="s">
        <v>348</v>
      </c>
      <c r="B6994" s="26" t="s">
        <v>120</v>
      </c>
      <c r="C6994" s="27">
        <v>328009.64</v>
      </c>
      <c r="D6994" s="28">
        <v>45519</v>
      </c>
      <c r="E69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95" spans="1:5" ht="17.5" x14ac:dyDescent="0.35">
      <c r="A6995" s="25" t="s">
        <v>348</v>
      </c>
      <c r="B6995" s="26" t="s">
        <v>121</v>
      </c>
      <c r="C6995" s="27">
        <v>838173.97</v>
      </c>
      <c r="D6995" s="28">
        <v>45519</v>
      </c>
      <c r="E69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96" spans="1:5" ht="17.5" x14ac:dyDescent="0.35">
      <c r="A6996" s="25" t="s">
        <v>348</v>
      </c>
      <c r="B6996" s="26" t="s">
        <v>122</v>
      </c>
      <c r="C6996" s="27">
        <v>216508.28</v>
      </c>
      <c r="D6996" s="28">
        <v>45519</v>
      </c>
      <c r="E69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97" spans="1:5" ht="17.5" x14ac:dyDescent="0.35">
      <c r="A6997" s="25" t="s">
        <v>348</v>
      </c>
      <c r="B6997" s="26" t="s">
        <v>123</v>
      </c>
      <c r="C6997" s="27">
        <v>838173.97</v>
      </c>
      <c r="D6997" s="28">
        <v>45762</v>
      </c>
      <c r="E69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98" spans="1:5" ht="17.5" x14ac:dyDescent="0.35">
      <c r="A6998" s="25" t="s">
        <v>348</v>
      </c>
      <c r="B6998" s="26" t="s">
        <v>124</v>
      </c>
      <c r="C6998" s="27">
        <v>216508.28</v>
      </c>
      <c r="D6998" s="28">
        <v>45762</v>
      </c>
      <c r="E69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6999" spans="1:5" ht="17.5" x14ac:dyDescent="0.35">
      <c r="A6999" s="25" t="s">
        <v>348</v>
      </c>
      <c r="B6999" s="26" t="s">
        <v>125</v>
      </c>
      <c r="C6999" s="27">
        <v>838173.97</v>
      </c>
      <c r="D6999" s="28">
        <v>46142</v>
      </c>
      <c r="E69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00" spans="1:5" ht="17.5" x14ac:dyDescent="0.35">
      <c r="A7000" s="25" t="s">
        <v>348</v>
      </c>
      <c r="B7000" s="26" t="s">
        <v>126</v>
      </c>
      <c r="C7000" s="27">
        <v>216508.28</v>
      </c>
      <c r="D7000" s="28">
        <v>46142</v>
      </c>
      <c r="E70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01" spans="1:5" ht="17.5" x14ac:dyDescent="0.35">
      <c r="A7001" s="25" t="s">
        <v>348</v>
      </c>
      <c r="B7001" s="26" t="s">
        <v>127</v>
      </c>
      <c r="C7001" s="27">
        <v>7970671.3099999996</v>
      </c>
      <c r="D7001" s="28">
        <v>45519</v>
      </c>
      <c r="E70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02" spans="1:5" ht="17.5" x14ac:dyDescent="0.35">
      <c r="A7002" s="25" t="s">
        <v>348</v>
      </c>
      <c r="B7002" s="26" t="s">
        <v>128</v>
      </c>
      <c r="C7002" s="27">
        <v>2058899.93</v>
      </c>
      <c r="D7002" s="28">
        <v>45519</v>
      </c>
      <c r="E70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03" spans="1:5" ht="17.5" x14ac:dyDescent="0.35">
      <c r="A7003" s="25" t="s">
        <v>348</v>
      </c>
      <c r="B7003" s="26" t="s">
        <v>129</v>
      </c>
      <c r="C7003" s="27">
        <v>107616.52</v>
      </c>
      <c r="D7003" s="28">
        <v>45961</v>
      </c>
      <c r="E70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04" spans="1:5" ht="17.5" x14ac:dyDescent="0.35">
      <c r="A7004" s="25" t="s">
        <v>348</v>
      </c>
      <c r="B7004" s="26" t="s">
        <v>130</v>
      </c>
      <c r="C7004" s="27">
        <v>27673.39</v>
      </c>
      <c r="D7004" s="28">
        <v>45961</v>
      </c>
      <c r="E70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05" spans="1:5" ht="17.5" x14ac:dyDescent="0.35">
      <c r="A7005" s="25" t="s">
        <v>349</v>
      </c>
      <c r="B7005" s="26" t="s">
        <v>76</v>
      </c>
      <c r="C7005" s="27">
        <v>15630.1</v>
      </c>
      <c r="D7005" s="28">
        <v>45519</v>
      </c>
      <c r="E70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06" spans="1:5" ht="17.5" x14ac:dyDescent="0.35">
      <c r="A7006" s="25" t="s">
        <v>349</v>
      </c>
      <c r="B7006" s="26" t="s">
        <v>78</v>
      </c>
      <c r="C7006" s="27">
        <v>15114.86</v>
      </c>
      <c r="D7006" s="28">
        <v>45519</v>
      </c>
      <c r="E70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07" spans="1:5" ht="17.5" x14ac:dyDescent="0.35">
      <c r="A7007" s="25" t="s">
        <v>349</v>
      </c>
      <c r="B7007" s="26" t="s">
        <v>80</v>
      </c>
      <c r="C7007" s="27">
        <v>15114.86</v>
      </c>
      <c r="D7007" s="28">
        <v>45877</v>
      </c>
      <c r="E70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08" spans="1:5" ht="17.5" x14ac:dyDescent="0.35">
      <c r="A7008" s="25" t="s">
        <v>349</v>
      </c>
      <c r="B7008" s="26" t="s">
        <v>82</v>
      </c>
      <c r="C7008" s="27">
        <v>17865.45</v>
      </c>
      <c r="D7008" s="28">
        <v>45519</v>
      </c>
      <c r="E70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09" spans="1:5" ht="17.5" x14ac:dyDescent="0.35">
      <c r="A7009" s="25" t="s">
        <v>349</v>
      </c>
      <c r="B7009" s="26" t="s">
        <v>84</v>
      </c>
      <c r="C7009" s="27">
        <v>14005.47</v>
      </c>
      <c r="D7009" s="28">
        <v>45519</v>
      </c>
      <c r="E70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10" spans="1:5" ht="17.5" x14ac:dyDescent="0.35">
      <c r="A7010" s="25" t="s">
        <v>349</v>
      </c>
      <c r="B7010" s="26" t="s">
        <v>86</v>
      </c>
      <c r="C7010" s="27">
        <v>27988.74</v>
      </c>
      <c r="D7010" s="28">
        <v>45877</v>
      </c>
      <c r="E70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11" spans="1:5" ht="17.5" x14ac:dyDescent="0.35">
      <c r="A7011" s="25" t="s">
        <v>349</v>
      </c>
      <c r="B7011" s="26" t="s">
        <v>70</v>
      </c>
      <c r="C7011" s="27">
        <v>41808.94</v>
      </c>
      <c r="D7011" s="28">
        <v>44880</v>
      </c>
      <c r="E70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012" spans="1:5" ht="17.5" x14ac:dyDescent="0.35">
      <c r="A7012" s="25" t="s">
        <v>349</v>
      </c>
      <c r="B7012" s="26" t="s">
        <v>71</v>
      </c>
      <c r="C7012" s="27">
        <v>43939.16</v>
      </c>
      <c r="D7012" s="28">
        <v>44925</v>
      </c>
      <c r="E70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013" spans="1:5" ht="17.5" x14ac:dyDescent="0.35">
      <c r="A7013" s="25" t="s">
        <v>349</v>
      </c>
      <c r="B7013" s="26" t="s">
        <v>72</v>
      </c>
      <c r="C7013" s="27">
        <v>37026.480000000003</v>
      </c>
      <c r="D7013" s="28">
        <v>45140</v>
      </c>
      <c r="E70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014" spans="1:5" ht="17.5" x14ac:dyDescent="0.35">
      <c r="A7014" s="25" t="s">
        <v>349</v>
      </c>
      <c r="B7014" s="26" t="s">
        <v>73</v>
      </c>
      <c r="C7014" s="27">
        <v>46832.23</v>
      </c>
      <c r="D7014" s="28">
        <v>45504</v>
      </c>
      <c r="E70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15" spans="1:5" ht="17.5" x14ac:dyDescent="0.35">
      <c r="A7015" s="25" t="s">
        <v>349</v>
      </c>
      <c r="B7015" s="26" t="s">
        <v>93</v>
      </c>
      <c r="C7015" s="27">
        <v>46832.23</v>
      </c>
      <c r="D7015" s="28">
        <v>45877</v>
      </c>
      <c r="E70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16" spans="1:5" ht="17.5" x14ac:dyDescent="0.35">
      <c r="A7016" s="25" t="s">
        <v>349</v>
      </c>
      <c r="B7016" s="26" t="s">
        <v>74</v>
      </c>
      <c r="C7016" s="27">
        <v>20800.57</v>
      </c>
      <c r="D7016" s="28">
        <v>45412</v>
      </c>
      <c r="E70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017" spans="1:5" ht="17.5" x14ac:dyDescent="0.35">
      <c r="A7017" s="25" t="s">
        <v>349</v>
      </c>
      <c r="B7017" s="26" t="s">
        <v>96</v>
      </c>
      <c r="C7017" s="27">
        <v>14884.25</v>
      </c>
      <c r="D7017" s="28">
        <v>44985</v>
      </c>
      <c r="E70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018" spans="1:5" ht="17.5" x14ac:dyDescent="0.35">
      <c r="A7018" s="25" t="s">
        <v>349</v>
      </c>
      <c r="B7018" s="26" t="s">
        <v>98</v>
      </c>
      <c r="C7018" s="27">
        <v>34725.26</v>
      </c>
      <c r="D7018" s="28">
        <v>44985</v>
      </c>
      <c r="E70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019" spans="1:5" ht="17.5" x14ac:dyDescent="0.35">
      <c r="A7019" s="25" t="s">
        <v>349</v>
      </c>
      <c r="B7019" s="26" t="s">
        <v>100</v>
      </c>
      <c r="C7019" s="27">
        <v>26125.73</v>
      </c>
      <c r="D7019" s="28">
        <v>45127</v>
      </c>
      <c r="E70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020" spans="1:5" ht="17.5" x14ac:dyDescent="0.35">
      <c r="A7020" s="25" t="s">
        <v>349</v>
      </c>
      <c r="B7020" s="26" t="s">
        <v>102</v>
      </c>
      <c r="C7020" s="27">
        <v>40935.620000000003</v>
      </c>
      <c r="D7020" s="28">
        <v>45488</v>
      </c>
      <c r="E70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21" spans="1:5" ht="17.5" x14ac:dyDescent="0.35">
      <c r="A7021" s="25" t="s">
        <v>349</v>
      </c>
      <c r="B7021" s="26" t="s">
        <v>104</v>
      </c>
      <c r="C7021" s="27">
        <v>45293.93</v>
      </c>
      <c r="D7021" s="28">
        <v>45877</v>
      </c>
      <c r="E70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22" spans="1:5" ht="17.5" x14ac:dyDescent="0.35">
      <c r="A7022" s="25" t="s">
        <v>349</v>
      </c>
      <c r="B7022" s="26" t="s">
        <v>110</v>
      </c>
      <c r="C7022" s="27">
        <v>4430.9399999999996</v>
      </c>
      <c r="D7022" s="28">
        <v>46142</v>
      </c>
      <c r="E70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23" spans="1:5" ht="17.5" x14ac:dyDescent="0.35">
      <c r="A7023" s="25" t="s">
        <v>349</v>
      </c>
      <c r="B7023" s="26" t="s">
        <v>112</v>
      </c>
      <c r="C7023" s="27">
        <v>11283.26</v>
      </c>
      <c r="D7023" s="28">
        <v>45541</v>
      </c>
      <c r="E70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24" spans="1:5" ht="17.5" x14ac:dyDescent="0.35">
      <c r="A7024" s="25" t="s">
        <v>349</v>
      </c>
      <c r="B7024" s="26" t="s">
        <v>113</v>
      </c>
      <c r="C7024" s="27">
        <v>14197.66</v>
      </c>
      <c r="D7024" s="28">
        <v>45519</v>
      </c>
      <c r="E70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25" spans="1:5" ht="17.5" x14ac:dyDescent="0.35">
      <c r="A7025" s="25" t="s">
        <v>349</v>
      </c>
      <c r="B7025" s="26" t="s">
        <v>115</v>
      </c>
      <c r="C7025" s="27">
        <v>13764.96</v>
      </c>
      <c r="D7025" s="28">
        <v>45519</v>
      </c>
      <c r="E70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26" spans="1:5" ht="17.5" x14ac:dyDescent="0.35">
      <c r="A7026" s="25" t="s">
        <v>349</v>
      </c>
      <c r="B7026" s="26" t="s">
        <v>117</v>
      </c>
      <c r="C7026" s="27">
        <v>13764.96</v>
      </c>
      <c r="D7026" s="28">
        <v>45877</v>
      </c>
      <c r="E70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27" spans="1:5" ht="17.5" x14ac:dyDescent="0.35">
      <c r="A7027" s="25" t="s">
        <v>349</v>
      </c>
      <c r="B7027" s="26" t="s">
        <v>119</v>
      </c>
      <c r="C7027" s="27">
        <v>20960.27</v>
      </c>
      <c r="D7027" s="28">
        <v>45519</v>
      </c>
      <c r="E70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28" spans="1:5" ht="17.5" x14ac:dyDescent="0.35">
      <c r="A7028" s="25" t="s">
        <v>349</v>
      </c>
      <c r="B7028" s="26" t="s">
        <v>121</v>
      </c>
      <c r="C7028" s="27">
        <v>13835.18</v>
      </c>
      <c r="D7028" s="28">
        <v>45519</v>
      </c>
      <c r="E70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29" spans="1:5" ht="17.5" x14ac:dyDescent="0.35">
      <c r="A7029" s="25" t="s">
        <v>349</v>
      </c>
      <c r="B7029" s="26" t="s">
        <v>123</v>
      </c>
      <c r="C7029" s="27">
        <v>13835.18</v>
      </c>
      <c r="D7029" s="28">
        <v>45762</v>
      </c>
      <c r="E70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30" spans="1:5" ht="17.5" x14ac:dyDescent="0.35">
      <c r="A7030" s="25" t="s">
        <v>349</v>
      </c>
      <c r="B7030" s="26" t="s">
        <v>125</v>
      </c>
      <c r="C7030" s="27">
        <v>13835.18</v>
      </c>
      <c r="D7030" s="28">
        <v>46142</v>
      </c>
      <c r="E70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31" spans="1:5" ht="17.5" x14ac:dyDescent="0.35">
      <c r="A7031" s="25" t="s">
        <v>349</v>
      </c>
      <c r="B7031" s="26" t="s">
        <v>127</v>
      </c>
      <c r="C7031" s="27">
        <v>131566.56</v>
      </c>
      <c r="D7031" s="28">
        <v>45519</v>
      </c>
      <c r="E70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32" spans="1:5" ht="17.5" x14ac:dyDescent="0.35">
      <c r="A7032" s="25" t="s">
        <v>349</v>
      </c>
      <c r="B7032" s="26" t="s">
        <v>129</v>
      </c>
      <c r="C7032" s="27">
        <v>1768.37</v>
      </c>
      <c r="D7032" s="28">
        <v>45961</v>
      </c>
      <c r="E70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33" spans="1:5" ht="17.5" x14ac:dyDescent="0.35">
      <c r="A7033" s="25" t="s">
        <v>350</v>
      </c>
      <c r="B7033" s="26" t="s">
        <v>76</v>
      </c>
      <c r="C7033" s="27">
        <v>8515.15</v>
      </c>
      <c r="D7033" s="28">
        <v>45519</v>
      </c>
      <c r="E70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34" spans="1:5" ht="17.5" x14ac:dyDescent="0.35">
      <c r="A7034" s="25" t="s">
        <v>350</v>
      </c>
      <c r="B7034" s="26" t="s">
        <v>78</v>
      </c>
      <c r="C7034" s="27">
        <v>8234.4500000000007</v>
      </c>
      <c r="D7034" s="28">
        <v>45519</v>
      </c>
      <c r="E70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35" spans="1:5" ht="17.5" x14ac:dyDescent="0.35">
      <c r="A7035" s="25" t="s">
        <v>350</v>
      </c>
      <c r="B7035" s="26" t="s">
        <v>80</v>
      </c>
      <c r="C7035" s="27">
        <v>8234.4500000000007</v>
      </c>
      <c r="D7035" s="28">
        <v>45877</v>
      </c>
      <c r="E70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36" spans="1:5" ht="17.5" x14ac:dyDescent="0.35">
      <c r="A7036" s="25" t="s">
        <v>350</v>
      </c>
      <c r="B7036" s="26" t="s">
        <v>82</v>
      </c>
      <c r="C7036" s="27">
        <v>9732.9500000000007</v>
      </c>
      <c r="D7036" s="28">
        <v>45519</v>
      </c>
      <c r="E70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37" spans="1:5" ht="17.5" x14ac:dyDescent="0.35">
      <c r="A7037" s="25" t="s">
        <v>350</v>
      </c>
      <c r="B7037" s="26" t="s">
        <v>84</v>
      </c>
      <c r="C7037" s="27">
        <v>7630.06</v>
      </c>
      <c r="D7037" s="28">
        <v>45519</v>
      </c>
      <c r="E70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38" spans="1:5" ht="17.5" x14ac:dyDescent="0.35">
      <c r="A7038" s="25" t="s">
        <v>350</v>
      </c>
      <c r="B7038" s="26" t="s">
        <v>86</v>
      </c>
      <c r="C7038" s="27">
        <v>15248.03</v>
      </c>
      <c r="D7038" s="28">
        <v>45877</v>
      </c>
      <c r="E70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39" spans="1:5" ht="17.5" x14ac:dyDescent="0.35">
      <c r="A7039" s="25" t="s">
        <v>350</v>
      </c>
      <c r="B7039" s="26" t="s">
        <v>70</v>
      </c>
      <c r="C7039" s="27">
        <v>22777.16</v>
      </c>
      <c r="D7039" s="28">
        <v>44880</v>
      </c>
      <c r="E70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040" spans="1:5" ht="17.5" x14ac:dyDescent="0.35">
      <c r="A7040" s="25" t="s">
        <v>350</v>
      </c>
      <c r="B7040" s="26" t="s">
        <v>71</v>
      </c>
      <c r="C7040" s="27">
        <v>23937.69</v>
      </c>
      <c r="D7040" s="28">
        <v>44925</v>
      </c>
      <c r="E70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041" spans="1:5" ht="17.5" x14ac:dyDescent="0.35">
      <c r="A7041" s="25" t="s">
        <v>350</v>
      </c>
      <c r="B7041" s="26" t="s">
        <v>72</v>
      </c>
      <c r="C7041" s="27">
        <v>20171.72</v>
      </c>
      <c r="D7041" s="28">
        <v>45140</v>
      </c>
      <c r="E70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042" spans="1:5" ht="17.5" x14ac:dyDescent="0.35">
      <c r="A7042" s="25" t="s">
        <v>350</v>
      </c>
      <c r="B7042" s="26" t="s">
        <v>73</v>
      </c>
      <c r="C7042" s="27">
        <v>25513.81</v>
      </c>
      <c r="D7042" s="28">
        <v>45504</v>
      </c>
      <c r="E70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43" spans="1:5" ht="17.5" x14ac:dyDescent="0.35">
      <c r="A7043" s="25" t="s">
        <v>350</v>
      </c>
      <c r="B7043" s="26" t="s">
        <v>93</v>
      </c>
      <c r="C7043" s="27">
        <v>25513.81</v>
      </c>
      <c r="D7043" s="28">
        <v>45877</v>
      </c>
      <c r="E70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44" spans="1:5" ht="17.5" x14ac:dyDescent="0.35">
      <c r="A7044" s="25" t="s">
        <v>350</v>
      </c>
      <c r="B7044" s="26" t="s">
        <v>74</v>
      </c>
      <c r="C7044" s="27">
        <v>11331.98</v>
      </c>
      <c r="D7044" s="28">
        <v>45412</v>
      </c>
      <c r="E70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045" spans="1:5" ht="17.5" x14ac:dyDescent="0.35">
      <c r="A7045" s="25" t="s">
        <v>350</v>
      </c>
      <c r="B7045" s="26" t="s">
        <v>106</v>
      </c>
      <c r="C7045" s="27">
        <v>3218.59</v>
      </c>
      <c r="D7045" s="28">
        <v>45853</v>
      </c>
      <c r="E70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46" spans="1:5" ht="17.5" x14ac:dyDescent="0.35">
      <c r="A7046" s="25" t="s">
        <v>350</v>
      </c>
      <c r="B7046" s="26" t="s">
        <v>108</v>
      </c>
      <c r="C7046" s="27">
        <v>3061.86</v>
      </c>
      <c r="D7046" s="28">
        <v>45853</v>
      </c>
      <c r="E70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47" spans="1:5" ht="17.5" x14ac:dyDescent="0.35">
      <c r="A7047" s="25" t="s">
        <v>350</v>
      </c>
      <c r="B7047" s="26" t="s">
        <v>110</v>
      </c>
      <c r="C7047" s="27">
        <v>3218.59</v>
      </c>
      <c r="D7047" s="28">
        <v>46142</v>
      </c>
      <c r="E70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48" spans="1:5" ht="17.5" x14ac:dyDescent="0.35">
      <c r="A7048" s="25" t="s">
        <v>350</v>
      </c>
      <c r="B7048" s="26" t="s">
        <v>113</v>
      </c>
      <c r="C7048" s="27">
        <v>7734.77</v>
      </c>
      <c r="D7048" s="28">
        <v>45519</v>
      </c>
      <c r="E70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49" spans="1:5" ht="17.5" x14ac:dyDescent="0.35">
      <c r="A7049" s="25" t="s">
        <v>350</v>
      </c>
      <c r="B7049" s="26" t="s">
        <v>115</v>
      </c>
      <c r="C7049" s="27">
        <v>7499.03</v>
      </c>
      <c r="D7049" s="28">
        <v>45519</v>
      </c>
      <c r="E70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50" spans="1:5" ht="17.5" x14ac:dyDescent="0.35">
      <c r="A7050" s="25" t="s">
        <v>350</v>
      </c>
      <c r="B7050" s="26" t="s">
        <v>117</v>
      </c>
      <c r="C7050" s="27">
        <v>7499.03</v>
      </c>
      <c r="D7050" s="28">
        <v>45877</v>
      </c>
      <c r="E70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51" spans="1:5" ht="17.5" x14ac:dyDescent="0.35">
      <c r="A7051" s="25" t="s">
        <v>350</v>
      </c>
      <c r="B7051" s="26" t="s">
        <v>119</v>
      </c>
      <c r="C7051" s="27">
        <v>11418.98</v>
      </c>
      <c r="D7051" s="28">
        <v>45519</v>
      </c>
      <c r="E70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52" spans="1:5" ht="17.5" x14ac:dyDescent="0.35">
      <c r="A7052" s="25" t="s">
        <v>350</v>
      </c>
      <c r="B7052" s="26" t="s">
        <v>121</v>
      </c>
      <c r="C7052" s="27">
        <v>7537.29</v>
      </c>
      <c r="D7052" s="28">
        <v>45519</v>
      </c>
      <c r="E70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53" spans="1:5" ht="17.5" x14ac:dyDescent="0.35">
      <c r="A7053" s="25" t="s">
        <v>350</v>
      </c>
      <c r="B7053" s="26" t="s">
        <v>123</v>
      </c>
      <c r="C7053" s="27">
        <v>7537.29</v>
      </c>
      <c r="D7053" s="28">
        <v>45762</v>
      </c>
      <c r="E70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54" spans="1:5" ht="17.5" x14ac:dyDescent="0.35">
      <c r="A7054" s="25" t="s">
        <v>350</v>
      </c>
      <c r="B7054" s="26" t="s">
        <v>125</v>
      </c>
      <c r="C7054" s="27">
        <v>7537.29</v>
      </c>
      <c r="D7054" s="28">
        <v>46142</v>
      </c>
      <c r="E70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55" spans="1:5" ht="17.5" x14ac:dyDescent="0.35">
      <c r="A7055" s="25" t="s">
        <v>350</v>
      </c>
      <c r="B7055" s="26" t="s">
        <v>127</v>
      </c>
      <c r="C7055" s="27">
        <v>71676.37</v>
      </c>
      <c r="D7055" s="28">
        <v>45519</v>
      </c>
      <c r="E70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56" spans="1:5" ht="17.5" x14ac:dyDescent="0.35">
      <c r="A7056" s="25" t="s">
        <v>350</v>
      </c>
      <c r="B7056" s="26" t="s">
        <v>129</v>
      </c>
      <c r="C7056" s="27">
        <v>963.39</v>
      </c>
      <c r="D7056" s="28">
        <v>45961</v>
      </c>
      <c r="E70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57" spans="1:5" ht="17.5" x14ac:dyDescent="0.35">
      <c r="A7057" s="25" t="s">
        <v>351</v>
      </c>
      <c r="B7057" s="26" t="s">
        <v>76</v>
      </c>
      <c r="C7057" s="27">
        <v>40395.800000000003</v>
      </c>
      <c r="D7057" s="28">
        <v>45519</v>
      </c>
      <c r="E70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58" spans="1:5" ht="17.5" x14ac:dyDescent="0.35">
      <c r="A7058" s="25" t="s">
        <v>351</v>
      </c>
      <c r="B7058" s="26" t="s">
        <v>78</v>
      </c>
      <c r="C7058" s="27">
        <v>39064.160000000003</v>
      </c>
      <c r="D7058" s="28">
        <v>45519</v>
      </c>
      <c r="E70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59" spans="1:5" ht="17.5" x14ac:dyDescent="0.35">
      <c r="A7059" s="25" t="s">
        <v>351</v>
      </c>
      <c r="B7059" s="26" t="s">
        <v>80</v>
      </c>
      <c r="C7059" s="27">
        <v>39064.160000000003</v>
      </c>
      <c r="D7059" s="28">
        <v>45877</v>
      </c>
      <c r="E70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60" spans="1:5" ht="17.5" x14ac:dyDescent="0.35">
      <c r="A7060" s="25" t="s">
        <v>351</v>
      </c>
      <c r="B7060" s="26" t="s">
        <v>82</v>
      </c>
      <c r="C7060" s="27">
        <v>46173.03</v>
      </c>
      <c r="D7060" s="28">
        <v>45519</v>
      </c>
      <c r="E70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61" spans="1:5" ht="17.5" x14ac:dyDescent="0.35">
      <c r="A7061" s="25" t="s">
        <v>351</v>
      </c>
      <c r="B7061" s="26" t="s">
        <v>84</v>
      </c>
      <c r="C7061" s="27">
        <v>36196.949999999997</v>
      </c>
      <c r="D7061" s="28">
        <v>45519</v>
      </c>
      <c r="E70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62" spans="1:5" ht="17.5" x14ac:dyDescent="0.35">
      <c r="A7062" s="25" t="s">
        <v>351</v>
      </c>
      <c r="B7062" s="26" t="s">
        <v>86</v>
      </c>
      <c r="C7062" s="27">
        <v>72336.55</v>
      </c>
      <c r="D7062" s="28">
        <v>45877</v>
      </c>
      <c r="E70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63" spans="1:5" ht="17.5" x14ac:dyDescent="0.35">
      <c r="A7063" s="25" t="s">
        <v>351</v>
      </c>
      <c r="B7063" s="26" t="s">
        <v>70</v>
      </c>
      <c r="C7063" s="27">
        <v>108054.69</v>
      </c>
      <c r="D7063" s="28">
        <v>44880</v>
      </c>
      <c r="E70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064" spans="1:5" ht="17.5" x14ac:dyDescent="0.35">
      <c r="A7064" s="25" t="s">
        <v>351</v>
      </c>
      <c r="B7064" s="26" t="s">
        <v>71</v>
      </c>
      <c r="C7064" s="27">
        <v>113560.21</v>
      </c>
      <c r="D7064" s="28">
        <v>44925</v>
      </c>
      <c r="E70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065" spans="1:5" ht="17.5" x14ac:dyDescent="0.35">
      <c r="A7065" s="25" t="s">
        <v>351</v>
      </c>
      <c r="B7065" s="26" t="s">
        <v>72</v>
      </c>
      <c r="C7065" s="27">
        <v>95694.48</v>
      </c>
      <c r="D7065" s="28">
        <v>45140</v>
      </c>
      <c r="E70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066" spans="1:5" ht="17.5" x14ac:dyDescent="0.35">
      <c r="A7066" s="25" t="s">
        <v>351</v>
      </c>
      <c r="B7066" s="26" t="s">
        <v>73</v>
      </c>
      <c r="C7066" s="27">
        <v>121037.31</v>
      </c>
      <c r="D7066" s="28">
        <v>45504</v>
      </c>
      <c r="E70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67" spans="1:5" ht="17.5" x14ac:dyDescent="0.35">
      <c r="A7067" s="25" t="s">
        <v>351</v>
      </c>
      <c r="B7067" s="26" t="s">
        <v>93</v>
      </c>
      <c r="C7067" s="27">
        <v>121037.31</v>
      </c>
      <c r="D7067" s="28">
        <v>45877</v>
      </c>
      <c r="E70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68" spans="1:5" ht="17.5" x14ac:dyDescent="0.35">
      <c r="A7068" s="25" t="s">
        <v>351</v>
      </c>
      <c r="B7068" s="26" t="s">
        <v>74</v>
      </c>
      <c r="C7068" s="27">
        <v>53758.82</v>
      </c>
      <c r="D7068" s="28">
        <v>45412</v>
      </c>
      <c r="E70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069" spans="1:5" ht="17.5" x14ac:dyDescent="0.35">
      <c r="A7069" s="25" t="s">
        <v>351</v>
      </c>
      <c r="B7069" s="26" t="s">
        <v>96</v>
      </c>
      <c r="C7069" s="27">
        <v>38468.160000000003</v>
      </c>
      <c r="D7069" s="28">
        <v>44985</v>
      </c>
      <c r="E70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070" spans="1:5" ht="17.5" x14ac:dyDescent="0.35">
      <c r="A7070" s="25" t="s">
        <v>351</v>
      </c>
      <c r="B7070" s="26" t="s">
        <v>98</v>
      </c>
      <c r="C7070" s="27">
        <v>89747</v>
      </c>
      <c r="D7070" s="28">
        <v>44985</v>
      </c>
      <c r="E70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071" spans="1:5" ht="17.5" x14ac:dyDescent="0.35">
      <c r="A7071" s="25" t="s">
        <v>351</v>
      </c>
      <c r="B7071" s="26" t="s">
        <v>100</v>
      </c>
      <c r="C7071" s="27">
        <v>67521.61</v>
      </c>
      <c r="D7071" s="28">
        <v>45127</v>
      </c>
      <c r="E70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072" spans="1:5" ht="17.5" x14ac:dyDescent="0.35">
      <c r="A7072" s="25" t="s">
        <v>351</v>
      </c>
      <c r="B7072" s="26" t="s">
        <v>102</v>
      </c>
      <c r="C7072" s="27">
        <v>105797.6</v>
      </c>
      <c r="D7072" s="28">
        <v>45488</v>
      </c>
      <c r="E70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73" spans="1:5" ht="17.5" x14ac:dyDescent="0.35">
      <c r="A7073" s="25" t="s">
        <v>351</v>
      </c>
      <c r="B7073" s="26" t="s">
        <v>104</v>
      </c>
      <c r="C7073" s="27">
        <v>117061.59</v>
      </c>
      <c r="D7073" s="28">
        <v>45853</v>
      </c>
      <c r="E70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74" spans="1:5" ht="17.5" x14ac:dyDescent="0.35">
      <c r="A7074" s="25" t="s">
        <v>351</v>
      </c>
      <c r="B7074" s="26" t="s">
        <v>106</v>
      </c>
      <c r="C7074" s="27">
        <v>15268.95</v>
      </c>
      <c r="D7074" s="28">
        <v>45853</v>
      </c>
      <c r="E70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75" spans="1:5" ht="17.5" x14ac:dyDescent="0.35">
      <c r="A7075" s="25" t="s">
        <v>351</v>
      </c>
      <c r="B7075" s="26" t="s">
        <v>108</v>
      </c>
      <c r="C7075" s="27">
        <v>14525.44</v>
      </c>
      <c r="D7075" s="28">
        <v>45853</v>
      </c>
      <c r="E70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76" spans="1:5" ht="17.5" x14ac:dyDescent="0.35">
      <c r="A7076" s="25" t="s">
        <v>351</v>
      </c>
      <c r="B7076" s="26" t="s">
        <v>110</v>
      </c>
      <c r="C7076" s="27">
        <v>15268.95</v>
      </c>
      <c r="D7076" s="28">
        <v>46142</v>
      </c>
      <c r="E70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77" spans="1:5" ht="17.5" x14ac:dyDescent="0.35">
      <c r="A7077" s="25" t="s">
        <v>351</v>
      </c>
      <c r="B7077" s="26" t="s">
        <v>112</v>
      </c>
      <c r="C7077" s="27">
        <v>29161.45</v>
      </c>
      <c r="D7077" s="28">
        <v>45541</v>
      </c>
      <c r="E70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78" spans="1:5" ht="17.5" x14ac:dyDescent="0.35">
      <c r="A7078" s="25" t="s">
        <v>351</v>
      </c>
      <c r="B7078" s="26" t="s">
        <v>113</v>
      </c>
      <c r="C7078" s="27">
        <v>36693.68</v>
      </c>
      <c r="D7078" s="28">
        <v>45519</v>
      </c>
      <c r="E70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79" spans="1:5" ht="17.5" x14ac:dyDescent="0.35">
      <c r="A7079" s="25" t="s">
        <v>351</v>
      </c>
      <c r="B7079" s="26" t="s">
        <v>115</v>
      </c>
      <c r="C7079" s="27">
        <v>35575.360000000001</v>
      </c>
      <c r="D7079" s="28">
        <v>45519</v>
      </c>
      <c r="E70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80" spans="1:5" ht="17.5" x14ac:dyDescent="0.35">
      <c r="A7080" s="25" t="s">
        <v>351</v>
      </c>
      <c r="B7080" s="26" t="s">
        <v>117</v>
      </c>
      <c r="C7080" s="27">
        <v>35575.360000000001</v>
      </c>
      <c r="D7080" s="28">
        <v>45877</v>
      </c>
      <c r="E70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81" spans="1:5" ht="17.5" x14ac:dyDescent="0.35">
      <c r="A7081" s="25" t="s">
        <v>351</v>
      </c>
      <c r="B7081" s="26" t="s">
        <v>119</v>
      </c>
      <c r="C7081" s="27">
        <v>54171.55</v>
      </c>
      <c r="D7081" s="28">
        <v>45519</v>
      </c>
      <c r="E70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82" spans="1:5" ht="17.5" x14ac:dyDescent="0.35">
      <c r="A7082" s="25" t="s">
        <v>351</v>
      </c>
      <c r="B7082" s="26" t="s">
        <v>121</v>
      </c>
      <c r="C7082" s="27">
        <v>35756.85</v>
      </c>
      <c r="D7082" s="28">
        <v>45519</v>
      </c>
      <c r="E70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83" spans="1:5" ht="17.5" x14ac:dyDescent="0.35">
      <c r="A7083" s="25" t="s">
        <v>351</v>
      </c>
      <c r="B7083" s="26" t="s">
        <v>123</v>
      </c>
      <c r="C7083" s="27">
        <v>35756.85</v>
      </c>
      <c r="D7083" s="28">
        <v>45762</v>
      </c>
      <c r="E70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84" spans="1:5" ht="17.5" x14ac:dyDescent="0.35">
      <c r="A7084" s="25" t="s">
        <v>351</v>
      </c>
      <c r="B7084" s="26" t="s">
        <v>125</v>
      </c>
      <c r="C7084" s="27">
        <v>35756.85</v>
      </c>
      <c r="D7084" s="28">
        <v>46142</v>
      </c>
      <c r="E70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85" spans="1:5" ht="17.5" x14ac:dyDescent="0.35">
      <c r="A7085" s="25" t="s">
        <v>351</v>
      </c>
      <c r="B7085" s="26" t="s">
        <v>127</v>
      </c>
      <c r="C7085" s="27">
        <v>340032.11</v>
      </c>
      <c r="D7085" s="28">
        <v>45519</v>
      </c>
      <c r="E70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86" spans="1:5" ht="17.5" x14ac:dyDescent="0.35">
      <c r="A7086" s="25" t="s">
        <v>351</v>
      </c>
      <c r="B7086" s="26" t="s">
        <v>129</v>
      </c>
      <c r="C7086" s="27">
        <v>4570.32</v>
      </c>
      <c r="D7086" s="28">
        <v>45961</v>
      </c>
      <c r="E70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87" spans="1:5" ht="17.5" x14ac:dyDescent="0.35">
      <c r="A7087" s="25" t="s">
        <v>352</v>
      </c>
      <c r="B7087" s="26" t="s">
        <v>76</v>
      </c>
      <c r="C7087" s="27">
        <v>148421.74</v>
      </c>
      <c r="D7087" s="28">
        <v>45519</v>
      </c>
      <c r="E70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88" spans="1:5" ht="17.5" x14ac:dyDescent="0.35">
      <c r="A7088" s="25" t="s">
        <v>352</v>
      </c>
      <c r="B7088" s="26" t="s">
        <v>77</v>
      </c>
      <c r="C7088" s="27">
        <v>40403.050000000003</v>
      </c>
      <c r="D7088" s="28">
        <v>45519</v>
      </c>
      <c r="E70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89" spans="1:5" ht="17.5" x14ac:dyDescent="0.35">
      <c r="A7089" s="25" t="s">
        <v>352</v>
      </c>
      <c r="B7089" s="26" t="s">
        <v>78</v>
      </c>
      <c r="C7089" s="27">
        <v>143529.07</v>
      </c>
      <c r="D7089" s="28">
        <v>45519</v>
      </c>
      <c r="E70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90" spans="1:5" ht="17.5" x14ac:dyDescent="0.35">
      <c r="A7090" s="25" t="s">
        <v>352</v>
      </c>
      <c r="B7090" s="26" t="s">
        <v>79</v>
      </c>
      <c r="C7090" s="27">
        <v>39071.17</v>
      </c>
      <c r="D7090" s="28">
        <v>45519</v>
      </c>
      <c r="E70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91" spans="1:5" ht="17.5" x14ac:dyDescent="0.35">
      <c r="A7091" s="25" t="s">
        <v>352</v>
      </c>
      <c r="B7091" s="26" t="s">
        <v>80</v>
      </c>
      <c r="C7091" s="27">
        <v>143529.07</v>
      </c>
      <c r="D7091" s="28">
        <v>45877</v>
      </c>
      <c r="E70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92" spans="1:5" ht="17.5" x14ac:dyDescent="0.35">
      <c r="A7092" s="25" t="s">
        <v>352</v>
      </c>
      <c r="B7092" s="26" t="s">
        <v>81</v>
      </c>
      <c r="C7092" s="27">
        <v>39071.17</v>
      </c>
      <c r="D7092" s="28">
        <v>45877</v>
      </c>
      <c r="E70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93" spans="1:5" ht="17.5" x14ac:dyDescent="0.35">
      <c r="A7093" s="25" t="s">
        <v>352</v>
      </c>
      <c r="B7093" s="26" t="s">
        <v>82</v>
      </c>
      <c r="C7093" s="27">
        <v>169648.37</v>
      </c>
      <c r="D7093" s="28">
        <v>45519</v>
      </c>
      <c r="E70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94" spans="1:5" ht="17.5" x14ac:dyDescent="0.35">
      <c r="A7094" s="25" t="s">
        <v>352</v>
      </c>
      <c r="B7094" s="26" t="s">
        <v>83</v>
      </c>
      <c r="C7094" s="27">
        <v>44471.54</v>
      </c>
      <c r="D7094" s="28">
        <v>45519</v>
      </c>
      <c r="E70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95" spans="1:5" ht="17.5" x14ac:dyDescent="0.35">
      <c r="A7095" s="25" t="s">
        <v>352</v>
      </c>
      <c r="B7095" s="26" t="s">
        <v>84</v>
      </c>
      <c r="C7095" s="27">
        <v>132994.4</v>
      </c>
      <c r="D7095" s="28">
        <v>45519</v>
      </c>
      <c r="E70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96" spans="1:5" ht="17.5" x14ac:dyDescent="0.35">
      <c r="A7096" s="25" t="s">
        <v>352</v>
      </c>
      <c r="B7096" s="26" t="s">
        <v>85</v>
      </c>
      <c r="C7096" s="27">
        <v>34863.089999999997</v>
      </c>
      <c r="D7096" s="28">
        <v>45519</v>
      </c>
      <c r="E70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097" spans="1:5" ht="17.5" x14ac:dyDescent="0.35">
      <c r="A7097" s="25" t="s">
        <v>352</v>
      </c>
      <c r="B7097" s="26" t="s">
        <v>86</v>
      </c>
      <c r="C7097" s="27">
        <v>265778.06</v>
      </c>
      <c r="D7097" s="28">
        <v>45877</v>
      </c>
      <c r="E70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98" spans="1:5" ht="17.5" x14ac:dyDescent="0.35">
      <c r="A7098" s="25" t="s">
        <v>352</v>
      </c>
      <c r="B7098" s="26" t="s">
        <v>87</v>
      </c>
      <c r="C7098" s="27">
        <v>69670.929999999993</v>
      </c>
      <c r="D7098" s="28">
        <v>45877</v>
      </c>
      <c r="E70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099" spans="1:5" ht="17.5" x14ac:dyDescent="0.35">
      <c r="A7099" s="25" t="s">
        <v>352</v>
      </c>
      <c r="B7099" s="26" t="s">
        <v>70</v>
      </c>
      <c r="C7099" s="27">
        <v>397013.21</v>
      </c>
      <c r="D7099" s="28">
        <v>44880</v>
      </c>
      <c r="E70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100" spans="1:5" ht="17.5" x14ac:dyDescent="0.35">
      <c r="A7100" s="25" t="s">
        <v>352</v>
      </c>
      <c r="B7100" s="26" t="s">
        <v>88</v>
      </c>
      <c r="C7100" s="27">
        <v>104072.85</v>
      </c>
      <c r="D7100" s="28">
        <v>44880</v>
      </c>
      <c r="E71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101" spans="1:5" ht="17.5" x14ac:dyDescent="0.35">
      <c r="A7101" s="25" t="s">
        <v>352</v>
      </c>
      <c r="B7101" s="26" t="s">
        <v>71</v>
      </c>
      <c r="C7101" s="27">
        <v>417241.53</v>
      </c>
      <c r="D7101" s="28">
        <v>44925</v>
      </c>
      <c r="E71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102" spans="1:5" ht="17.5" x14ac:dyDescent="0.35">
      <c r="A7102" s="25" t="s">
        <v>352</v>
      </c>
      <c r="B7102" s="26" t="s">
        <v>89</v>
      </c>
      <c r="C7102" s="27">
        <v>109375.5</v>
      </c>
      <c r="D7102" s="28">
        <v>44925</v>
      </c>
      <c r="E71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103" spans="1:5" ht="17.5" x14ac:dyDescent="0.35">
      <c r="A7103" s="25" t="s">
        <v>352</v>
      </c>
      <c r="B7103" s="26" t="s">
        <v>72</v>
      </c>
      <c r="C7103" s="27">
        <v>351599.49</v>
      </c>
      <c r="D7103" s="28">
        <v>45140</v>
      </c>
      <c r="E71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104" spans="1:5" ht="17.5" x14ac:dyDescent="0.35">
      <c r="A7104" s="25" t="s">
        <v>352</v>
      </c>
      <c r="B7104" s="26" t="s">
        <v>90</v>
      </c>
      <c r="C7104" s="27">
        <v>92168.12</v>
      </c>
      <c r="D7104" s="28">
        <v>45140</v>
      </c>
      <c r="E71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105" spans="1:5" ht="17.5" x14ac:dyDescent="0.35">
      <c r="A7105" s="25" t="s">
        <v>352</v>
      </c>
      <c r="B7105" s="26" t="s">
        <v>73</v>
      </c>
      <c r="C7105" s="27">
        <v>444713.79</v>
      </c>
      <c r="D7105" s="28">
        <v>45504</v>
      </c>
      <c r="E71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06" spans="1:5" ht="17.5" x14ac:dyDescent="0.35">
      <c r="A7106" s="25" t="s">
        <v>352</v>
      </c>
      <c r="B7106" s="26" t="s">
        <v>92</v>
      </c>
      <c r="C7106" s="27">
        <v>83813.759999999995</v>
      </c>
      <c r="D7106" s="28">
        <v>45504</v>
      </c>
      <c r="E71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07" spans="1:5" ht="17.5" x14ac:dyDescent="0.35">
      <c r="A7107" s="25" t="s">
        <v>352</v>
      </c>
      <c r="B7107" s="26" t="s">
        <v>93</v>
      </c>
      <c r="C7107" s="27">
        <v>444713.79</v>
      </c>
      <c r="D7107" s="28">
        <v>45877</v>
      </c>
      <c r="E71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08" spans="1:5" ht="17.5" x14ac:dyDescent="0.35">
      <c r="A7108" s="25" t="s">
        <v>352</v>
      </c>
      <c r="B7108" s="26" t="s">
        <v>94</v>
      </c>
      <c r="C7108" s="27">
        <v>116577.06</v>
      </c>
      <c r="D7108" s="28">
        <v>45877</v>
      </c>
      <c r="E71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09" spans="1:5" ht="17.5" x14ac:dyDescent="0.35">
      <c r="A7109" s="25" t="s">
        <v>352</v>
      </c>
      <c r="B7109" s="26" t="s">
        <v>74</v>
      </c>
      <c r="C7109" s="27">
        <v>197519.99</v>
      </c>
      <c r="D7109" s="28">
        <v>45412</v>
      </c>
      <c r="E71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110" spans="1:5" ht="17.5" x14ac:dyDescent="0.35">
      <c r="A7110" s="25" t="s">
        <v>352</v>
      </c>
      <c r="B7110" s="26" t="s">
        <v>95</v>
      </c>
      <c r="C7110" s="27">
        <v>51777.79</v>
      </c>
      <c r="D7110" s="28">
        <v>45412</v>
      </c>
      <c r="E71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111" spans="1:5" ht="17.5" x14ac:dyDescent="0.35">
      <c r="A7111" s="25" t="s">
        <v>352</v>
      </c>
      <c r="B7111" s="26" t="s">
        <v>96</v>
      </c>
      <c r="C7111" s="27">
        <v>141339.26</v>
      </c>
      <c r="D7111" s="28">
        <v>44985</v>
      </c>
      <c r="E71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112" spans="1:5" ht="17.5" x14ac:dyDescent="0.35">
      <c r="A7112" s="25" t="s">
        <v>352</v>
      </c>
      <c r="B7112" s="26" t="s">
        <v>97</v>
      </c>
      <c r="C7112" s="27">
        <v>37050.6</v>
      </c>
      <c r="D7112" s="28">
        <v>44985</v>
      </c>
      <c r="E71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113" spans="1:5" ht="17.5" x14ac:dyDescent="0.35">
      <c r="A7113" s="25" t="s">
        <v>352</v>
      </c>
      <c r="B7113" s="26" t="s">
        <v>98</v>
      </c>
      <c r="C7113" s="27">
        <v>329747.34000000003</v>
      </c>
      <c r="D7113" s="28">
        <v>44985</v>
      </c>
      <c r="E71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114" spans="1:5" ht="17.5" x14ac:dyDescent="0.35">
      <c r="A7114" s="25" t="s">
        <v>352</v>
      </c>
      <c r="B7114" s="26" t="s">
        <v>99</v>
      </c>
      <c r="C7114" s="27">
        <v>86439.81</v>
      </c>
      <c r="D7114" s="28">
        <v>44985</v>
      </c>
      <c r="E71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115" spans="1:5" ht="17.5" x14ac:dyDescent="0.35">
      <c r="A7115" s="25" t="s">
        <v>352</v>
      </c>
      <c r="B7115" s="26" t="s">
        <v>100</v>
      </c>
      <c r="C7115" s="27">
        <v>248087.08</v>
      </c>
      <c r="D7115" s="28">
        <v>45127</v>
      </c>
      <c r="E71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116" spans="1:5" ht="17.5" x14ac:dyDescent="0.35">
      <c r="A7116" s="25" t="s">
        <v>352</v>
      </c>
      <c r="B7116" s="26" t="s">
        <v>101</v>
      </c>
      <c r="C7116" s="27">
        <v>65033.43</v>
      </c>
      <c r="D7116" s="28">
        <v>45127</v>
      </c>
      <c r="E71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117" spans="1:5" ht="17.5" x14ac:dyDescent="0.35">
      <c r="A7117" s="25" t="s">
        <v>352</v>
      </c>
      <c r="B7117" s="26" t="s">
        <v>102</v>
      </c>
      <c r="C7117" s="27">
        <v>388720.25</v>
      </c>
      <c r="D7117" s="28">
        <v>45488</v>
      </c>
      <c r="E71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18" spans="1:5" ht="17.5" x14ac:dyDescent="0.35">
      <c r="A7118" s="25" t="s">
        <v>352</v>
      </c>
      <c r="B7118" s="26" t="s">
        <v>103</v>
      </c>
      <c r="C7118" s="27">
        <v>101898.94</v>
      </c>
      <c r="D7118" s="28">
        <v>45488</v>
      </c>
      <c r="E71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19" spans="1:5" ht="17.5" x14ac:dyDescent="0.35">
      <c r="A7119" s="25" t="s">
        <v>352</v>
      </c>
      <c r="B7119" s="26" t="s">
        <v>104</v>
      </c>
      <c r="C7119" s="27">
        <v>430106.27</v>
      </c>
      <c r="D7119" s="28">
        <v>45853</v>
      </c>
      <c r="E71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20" spans="1:5" ht="17.5" x14ac:dyDescent="0.35">
      <c r="A7120" s="25" t="s">
        <v>352</v>
      </c>
      <c r="B7120" s="26" t="s">
        <v>105</v>
      </c>
      <c r="C7120" s="27">
        <v>112747.85</v>
      </c>
      <c r="D7120" s="28">
        <v>45853</v>
      </c>
      <c r="E71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21" spans="1:5" ht="17.5" x14ac:dyDescent="0.35">
      <c r="A7121" s="25" t="s">
        <v>352</v>
      </c>
      <c r="B7121" s="26" t="s">
        <v>106</v>
      </c>
      <c r="C7121" s="27">
        <v>56101.01</v>
      </c>
      <c r="D7121" s="28">
        <v>45853</v>
      </c>
      <c r="E71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22" spans="1:5" ht="17.5" x14ac:dyDescent="0.35">
      <c r="A7122" s="25" t="s">
        <v>352</v>
      </c>
      <c r="B7122" s="26" t="s">
        <v>107</v>
      </c>
      <c r="C7122" s="27">
        <v>14706.29</v>
      </c>
      <c r="D7122" s="28">
        <v>45853</v>
      </c>
      <c r="E71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23" spans="1:5" ht="17.5" x14ac:dyDescent="0.35">
      <c r="A7123" s="25" t="s">
        <v>352</v>
      </c>
      <c r="B7123" s="26" t="s">
        <v>108</v>
      </c>
      <c r="C7123" s="27">
        <v>53369.18</v>
      </c>
      <c r="D7123" s="28">
        <v>45853</v>
      </c>
      <c r="E71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24" spans="1:5" ht="17.5" x14ac:dyDescent="0.35">
      <c r="A7124" s="25" t="s">
        <v>352</v>
      </c>
      <c r="B7124" s="26" t="s">
        <v>109</v>
      </c>
      <c r="C7124" s="27">
        <v>13990.17</v>
      </c>
      <c r="D7124" s="28">
        <v>45853</v>
      </c>
      <c r="E71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25" spans="1:5" ht="17.5" x14ac:dyDescent="0.35">
      <c r="A7125" s="25" t="s">
        <v>352</v>
      </c>
      <c r="B7125" s="26" t="s">
        <v>110</v>
      </c>
      <c r="C7125" s="27">
        <v>56101.01</v>
      </c>
      <c r="D7125" s="28">
        <v>46142</v>
      </c>
      <c r="E71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26" spans="1:5" ht="17.5" x14ac:dyDescent="0.35">
      <c r="A7126" s="25" t="s">
        <v>352</v>
      </c>
      <c r="B7126" s="26" t="s">
        <v>111</v>
      </c>
      <c r="C7126" s="27">
        <v>14706.29</v>
      </c>
      <c r="D7126" s="28">
        <v>46142</v>
      </c>
      <c r="E71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27" spans="1:5" ht="17.5" x14ac:dyDescent="0.35">
      <c r="A7127" s="25" t="s">
        <v>352</v>
      </c>
      <c r="B7127" s="26" t="s">
        <v>112</v>
      </c>
      <c r="C7127" s="27">
        <v>135231.47</v>
      </c>
      <c r="D7127" s="28">
        <v>45541</v>
      </c>
      <c r="E71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28" spans="1:5" ht="17.5" x14ac:dyDescent="0.35">
      <c r="A7128" s="25" t="s">
        <v>352</v>
      </c>
      <c r="B7128" s="26" t="s">
        <v>113</v>
      </c>
      <c r="C7128" s="27">
        <v>134819.47</v>
      </c>
      <c r="D7128" s="28">
        <v>45519</v>
      </c>
      <c r="E71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29" spans="1:5" ht="17.5" x14ac:dyDescent="0.35">
      <c r="A7129" s="25" t="s">
        <v>352</v>
      </c>
      <c r="B7129" s="26" t="s">
        <v>114</v>
      </c>
      <c r="C7129" s="27">
        <v>36700.269999999997</v>
      </c>
      <c r="D7129" s="28">
        <v>45519</v>
      </c>
      <c r="E71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30" spans="1:5" ht="17.5" x14ac:dyDescent="0.35">
      <c r="A7130" s="25" t="s">
        <v>352</v>
      </c>
      <c r="B7130" s="26" t="s">
        <v>115</v>
      </c>
      <c r="C7130" s="27">
        <v>130710.55</v>
      </c>
      <c r="D7130" s="28">
        <v>45519</v>
      </c>
      <c r="E71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31" spans="1:5" ht="17.5" x14ac:dyDescent="0.35">
      <c r="A7131" s="25" t="s">
        <v>352</v>
      </c>
      <c r="B7131" s="26" t="s">
        <v>116</v>
      </c>
      <c r="C7131" s="27">
        <v>35581.75</v>
      </c>
      <c r="D7131" s="28">
        <v>45519</v>
      </c>
      <c r="E71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32" spans="1:5" ht="17.5" x14ac:dyDescent="0.35">
      <c r="A7132" s="25" t="s">
        <v>352</v>
      </c>
      <c r="B7132" s="26" t="s">
        <v>117</v>
      </c>
      <c r="C7132" s="27">
        <v>130710.55</v>
      </c>
      <c r="D7132" s="28">
        <v>45877</v>
      </c>
      <c r="E71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33" spans="1:5" ht="17.5" x14ac:dyDescent="0.35">
      <c r="A7133" s="25" t="s">
        <v>352</v>
      </c>
      <c r="B7133" s="26" t="s">
        <v>118</v>
      </c>
      <c r="C7133" s="27">
        <v>35581.75</v>
      </c>
      <c r="D7133" s="28">
        <v>45877</v>
      </c>
      <c r="E71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34" spans="1:5" ht="17.5" x14ac:dyDescent="0.35">
      <c r="A7134" s="25" t="s">
        <v>352</v>
      </c>
      <c r="B7134" s="26" t="s">
        <v>119</v>
      </c>
      <c r="C7134" s="27">
        <v>199036.46</v>
      </c>
      <c r="D7134" s="28">
        <v>45519</v>
      </c>
      <c r="E71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35" spans="1:5" ht="17.5" x14ac:dyDescent="0.35">
      <c r="A7135" s="25" t="s">
        <v>352</v>
      </c>
      <c r="B7135" s="26" t="s">
        <v>120</v>
      </c>
      <c r="C7135" s="27">
        <v>52175.32</v>
      </c>
      <c r="D7135" s="28">
        <v>45519</v>
      </c>
      <c r="E71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36" spans="1:5" ht="17.5" x14ac:dyDescent="0.35">
      <c r="A7136" s="25" t="s">
        <v>352</v>
      </c>
      <c r="B7136" s="26" t="s">
        <v>121</v>
      </c>
      <c r="C7136" s="27">
        <v>131377.35999999999</v>
      </c>
      <c r="D7136" s="28">
        <v>45519</v>
      </c>
      <c r="E71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37" spans="1:5" ht="17.5" x14ac:dyDescent="0.35">
      <c r="A7137" s="25" t="s">
        <v>352</v>
      </c>
      <c r="B7137" s="26" t="s">
        <v>122</v>
      </c>
      <c r="C7137" s="27">
        <v>34439.199999999997</v>
      </c>
      <c r="D7137" s="28">
        <v>45519</v>
      </c>
      <c r="E71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38" spans="1:5" ht="17.5" x14ac:dyDescent="0.35">
      <c r="A7138" s="25" t="s">
        <v>352</v>
      </c>
      <c r="B7138" s="26" t="s">
        <v>123</v>
      </c>
      <c r="C7138" s="27">
        <v>131377.35999999999</v>
      </c>
      <c r="D7138" s="28">
        <v>45762</v>
      </c>
      <c r="E71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39" spans="1:5" ht="17.5" x14ac:dyDescent="0.35">
      <c r="A7139" s="25" t="s">
        <v>352</v>
      </c>
      <c r="B7139" s="26" t="s">
        <v>124</v>
      </c>
      <c r="C7139" s="27">
        <v>34439.199999999997</v>
      </c>
      <c r="D7139" s="28">
        <v>45762</v>
      </c>
      <c r="E71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40" spans="1:5" ht="17.5" x14ac:dyDescent="0.35">
      <c r="A7140" s="25" t="s">
        <v>352</v>
      </c>
      <c r="B7140" s="26" t="s">
        <v>125</v>
      </c>
      <c r="C7140" s="27">
        <v>131377.35999999999</v>
      </c>
      <c r="D7140" s="28">
        <v>46142</v>
      </c>
      <c r="E71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41" spans="1:5" ht="17.5" x14ac:dyDescent="0.35">
      <c r="A7141" s="25" t="s">
        <v>352</v>
      </c>
      <c r="B7141" s="26" t="s">
        <v>126</v>
      </c>
      <c r="C7141" s="27">
        <v>34439.199999999997</v>
      </c>
      <c r="D7141" s="28">
        <v>46142</v>
      </c>
      <c r="E71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42" spans="1:5" ht="17.5" x14ac:dyDescent="0.35">
      <c r="A7142" s="25" t="s">
        <v>352</v>
      </c>
      <c r="B7142" s="26" t="s">
        <v>127</v>
      </c>
      <c r="C7142" s="27">
        <v>1249341.79</v>
      </c>
      <c r="D7142" s="28">
        <v>45519</v>
      </c>
      <c r="E71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43" spans="1:5" ht="17.5" x14ac:dyDescent="0.35">
      <c r="A7143" s="25" t="s">
        <v>352</v>
      </c>
      <c r="B7143" s="26" t="s">
        <v>128</v>
      </c>
      <c r="C7143" s="27">
        <v>327501.84999999998</v>
      </c>
      <c r="D7143" s="28">
        <v>45519</v>
      </c>
      <c r="E71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44" spans="1:5" ht="17.5" x14ac:dyDescent="0.35">
      <c r="A7144" s="25" t="s">
        <v>352</v>
      </c>
      <c r="B7144" s="26" t="s">
        <v>129</v>
      </c>
      <c r="C7144" s="27">
        <v>16792.23</v>
      </c>
      <c r="D7144" s="28">
        <v>45961</v>
      </c>
      <c r="E71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45" spans="1:5" ht="17.5" x14ac:dyDescent="0.35">
      <c r="A7145" s="25" t="s">
        <v>352</v>
      </c>
      <c r="B7145" s="26" t="s">
        <v>130</v>
      </c>
      <c r="C7145" s="27">
        <v>4401.91</v>
      </c>
      <c r="D7145" s="28">
        <v>45961</v>
      </c>
      <c r="E71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46" spans="1:5" ht="17.5" x14ac:dyDescent="0.35">
      <c r="A7146" s="25" t="s">
        <v>353</v>
      </c>
      <c r="B7146" s="26" t="s">
        <v>76</v>
      </c>
      <c r="C7146" s="27">
        <v>786656.48</v>
      </c>
      <c r="D7146" s="28">
        <v>45519</v>
      </c>
      <c r="E71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47" spans="1:5" ht="17.5" x14ac:dyDescent="0.35">
      <c r="A7147" s="25" t="s">
        <v>353</v>
      </c>
      <c r="B7147" s="26" t="s">
        <v>77</v>
      </c>
      <c r="C7147" s="27">
        <v>212704.03</v>
      </c>
      <c r="D7147" s="28">
        <v>45519</v>
      </c>
      <c r="E71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48" spans="1:5" ht="17.5" x14ac:dyDescent="0.35">
      <c r="A7148" s="25" t="s">
        <v>353</v>
      </c>
      <c r="B7148" s="26" t="s">
        <v>78</v>
      </c>
      <c r="C7148" s="27">
        <v>760724.6</v>
      </c>
      <c r="D7148" s="28">
        <v>45519</v>
      </c>
      <c r="E71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49" spans="1:5" ht="17.5" x14ac:dyDescent="0.35">
      <c r="A7149" s="25" t="s">
        <v>353</v>
      </c>
      <c r="B7149" s="26" t="s">
        <v>79</v>
      </c>
      <c r="C7149" s="27">
        <v>205692.31</v>
      </c>
      <c r="D7149" s="28">
        <v>45519</v>
      </c>
      <c r="E71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50" spans="1:5" ht="17.5" x14ac:dyDescent="0.35">
      <c r="A7150" s="25" t="s">
        <v>353</v>
      </c>
      <c r="B7150" s="26" t="s">
        <v>80</v>
      </c>
      <c r="C7150" s="27">
        <v>760724.6</v>
      </c>
      <c r="D7150" s="28">
        <v>45877</v>
      </c>
      <c r="E71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51" spans="1:5" ht="17.5" x14ac:dyDescent="0.35">
      <c r="A7151" s="25" t="s">
        <v>353</v>
      </c>
      <c r="B7151" s="26" t="s">
        <v>81</v>
      </c>
      <c r="C7151" s="27">
        <v>205692.31</v>
      </c>
      <c r="D7151" s="28">
        <v>45877</v>
      </c>
      <c r="E71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52" spans="1:5" ht="17.5" x14ac:dyDescent="0.35">
      <c r="A7152" s="25" t="s">
        <v>353</v>
      </c>
      <c r="B7152" s="26" t="s">
        <v>82</v>
      </c>
      <c r="C7152" s="27">
        <v>899160.64</v>
      </c>
      <c r="D7152" s="28">
        <v>45519</v>
      </c>
      <c r="E71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53" spans="1:5" ht="17.5" x14ac:dyDescent="0.35">
      <c r="A7153" s="25" t="s">
        <v>353</v>
      </c>
      <c r="B7153" s="26" t="s">
        <v>83</v>
      </c>
      <c r="C7153" s="27">
        <v>234122.84</v>
      </c>
      <c r="D7153" s="28">
        <v>45519</v>
      </c>
      <c r="E71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54" spans="1:5" ht="17.5" x14ac:dyDescent="0.35">
      <c r="A7154" s="25" t="s">
        <v>353</v>
      </c>
      <c r="B7154" s="26" t="s">
        <v>84</v>
      </c>
      <c r="C7154" s="27">
        <v>704889.35</v>
      </c>
      <c r="D7154" s="28">
        <v>45519</v>
      </c>
      <c r="E71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55" spans="1:5" ht="17.5" x14ac:dyDescent="0.35">
      <c r="A7155" s="25" t="s">
        <v>353</v>
      </c>
      <c r="B7155" s="26" t="s">
        <v>85</v>
      </c>
      <c r="C7155" s="27">
        <v>183538.61</v>
      </c>
      <c r="D7155" s="28">
        <v>45519</v>
      </c>
      <c r="E71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56" spans="1:5" ht="17.5" x14ac:dyDescent="0.35">
      <c r="A7156" s="25" t="s">
        <v>353</v>
      </c>
      <c r="B7156" s="26" t="s">
        <v>86</v>
      </c>
      <c r="C7156" s="27">
        <v>1408661.77</v>
      </c>
      <c r="D7156" s="28">
        <v>45877</v>
      </c>
      <c r="E71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57" spans="1:5" ht="17.5" x14ac:dyDescent="0.35">
      <c r="A7157" s="25" t="s">
        <v>353</v>
      </c>
      <c r="B7157" s="26" t="s">
        <v>87</v>
      </c>
      <c r="C7157" s="27">
        <v>366786.4</v>
      </c>
      <c r="D7157" s="28">
        <v>45877</v>
      </c>
      <c r="E71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58" spans="1:5" ht="17.5" x14ac:dyDescent="0.35">
      <c r="A7158" s="25" t="s">
        <v>353</v>
      </c>
      <c r="B7158" s="26" t="s">
        <v>70</v>
      </c>
      <c r="C7158" s="27">
        <v>2104226.88</v>
      </c>
      <c r="D7158" s="28">
        <v>44880</v>
      </c>
      <c r="E71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159" spans="1:5" ht="17.5" x14ac:dyDescent="0.35">
      <c r="A7159" s="25" t="s">
        <v>353</v>
      </c>
      <c r="B7159" s="26" t="s">
        <v>88</v>
      </c>
      <c r="C7159" s="27">
        <v>468757.33</v>
      </c>
      <c r="D7159" s="28">
        <v>44880</v>
      </c>
      <c r="E71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160" spans="1:5" ht="17.5" x14ac:dyDescent="0.35">
      <c r="A7160" s="25" t="s">
        <v>353</v>
      </c>
      <c r="B7160" s="26" t="s">
        <v>71</v>
      </c>
      <c r="C7160" s="27">
        <v>2211439.87</v>
      </c>
      <c r="D7160" s="28">
        <v>44925</v>
      </c>
      <c r="E71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161" spans="1:5" ht="17.5" x14ac:dyDescent="0.35">
      <c r="A7161" s="25" t="s">
        <v>353</v>
      </c>
      <c r="B7161" s="26" t="s">
        <v>89</v>
      </c>
      <c r="C7161" s="27">
        <v>492641.1</v>
      </c>
      <c r="D7161" s="28">
        <v>44925</v>
      </c>
      <c r="E71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162" spans="1:5" ht="17.5" x14ac:dyDescent="0.35">
      <c r="A7162" s="25" t="s">
        <v>353</v>
      </c>
      <c r="B7162" s="26" t="s">
        <v>72</v>
      </c>
      <c r="C7162" s="27">
        <v>1863527.63</v>
      </c>
      <c r="D7162" s="28">
        <v>45140</v>
      </c>
      <c r="E71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163" spans="1:5" ht="17.5" x14ac:dyDescent="0.35">
      <c r="A7163" s="25" t="s">
        <v>353</v>
      </c>
      <c r="B7163" s="26" t="s">
        <v>90</v>
      </c>
      <c r="C7163" s="27">
        <v>415136.91</v>
      </c>
      <c r="D7163" s="28">
        <v>45140</v>
      </c>
      <c r="E71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164" spans="1:5" ht="17.5" x14ac:dyDescent="0.35">
      <c r="A7164" s="25" t="s">
        <v>353</v>
      </c>
      <c r="B7164" s="26" t="s">
        <v>73</v>
      </c>
      <c r="C7164" s="27">
        <v>2357046.7400000002</v>
      </c>
      <c r="D7164" s="28">
        <v>45504</v>
      </c>
      <c r="E71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65" spans="1:5" ht="17.5" x14ac:dyDescent="0.35">
      <c r="A7165" s="25" t="s">
        <v>353</v>
      </c>
      <c r="B7165" s="26" t="s">
        <v>91</v>
      </c>
      <c r="C7165" s="27">
        <v>141434.01</v>
      </c>
      <c r="D7165" s="28">
        <v>45504</v>
      </c>
      <c r="E71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66" spans="1:5" ht="17.5" x14ac:dyDescent="0.35">
      <c r="A7166" s="25" t="s">
        <v>353</v>
      </c>
      <c r="B7166" s="26" t="s">
        <v>92</v>
      </c>
      <c r="C7166" s="27">
        <v>357768.23</v>
      </c>
      <c r="D7166" s="28">
        <v>45504</v>
      </c>
      <c r="E71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67" spans="1:5" ht="17.5" x14ac:dyDescent="0.35">
      <c r="A7167" s="25" t="s">
        <v>353</v>
      </c>
      <c r="B7167" s="26" t="s">
        <v>93</v>
      </c>
      <c r="C7167" s="27">
        <v>2357046.7400000002</v>
      </c>
      <c r="D7167" s="28">
        <v>45877</v>
      </c>
      <c r="E71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68" spans="1:5" ht="17.5" x14ac:dyDescent="0.35">
      <c r="A7168" s="25" t="s">
        <v>353</v>
      </c>
      <c r="B7168" s="26" t="s">
        <v>94</v>
      </c>
      <c r="C7168" s="27">
        <v>525077.86</v>
      </c>
      <c r="D7168" s="28">
        <v>45877</v>
      </c>
      <c r="E71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69" spans="1:5" ht="17.5" x14ac:dyDescent="0.35">
      <c r="A7169" s="25" t="s">
        <v>353</v>
      </c>
      <c r="B7169" s="26" t="s">
        <v>74</v>
      </c>
      <c r="C7169" s="27">
        <v>1046884.21</v>
      </c>
      <c r="D7169" s="28">
        <v>45412</v>
      </c>
      <c r="E71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170" spans="1:5" ht="17.5" x14ac:dyDescent="0.35">
      <c r="A7170" s="25" t="s">
        <v>353</v>
      </c>
      <c r="B7170" s="26" t="s">
        <v>95</v>
      </c>
      <c r="C7170" s="27">
        <v>233213.75</v>
      </c>
      <c r="D7170" s="28">
        <v>45412</v>
      </c>
      <c r="E71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171" spans="1:5" ht="17.5" x14ac:dyDescent="0.35">
      <c r="A7171" s="25" t="s">
        <v>353</v>
      </c>
      <c r="B7171" s="26" t="s">
        <v>96</v>
      </c>
      <c r="C7171" s="27">
        <v>749118.29</v>
      </c>
      <c r="D7171" s="28">
        <v>44985</v>
      </c>
      <c r="E71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172" spans="1:5" ht="17.5" x14ac:dyDescent="0.35">
      <c r="A7172" s="25" t="s">
        <v>353</v>
      </c>
      <c r="B7172" s="26" t="s">
        <v>97</v>
      </c>
      <c r="C7172" s="27">
        <v>166880.62</v>
      </c>
      <c r="D7172" s="28">
        <v>44985</v>
      </c>
      <c r="E71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173" spans="1:5" ht="17.5" x14ac:dyDescent="0.35">
      <c r="A7173" s="25" t="s">
        <v>353</v>
      </c>
      <c r="B7173" s="26" t="s">
        <v>98</v>
      </c>
      <c r="C7173" s="27">
        <v>1747708.13</v>
      </c>
      <c r="D7173" s="28">
        <v>44985</v>
      </c>
      <c r="E71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174" spans="1:5" ht="17.5" x14ac:dyDescent="0.35">
      <c r="A7174" s="25" t="s">
        <v>353</v>
      </c>
      <c r="B7174" s="26" t="s">
        <v>99</v>
      </c>
      <c r="C7174" s="27">
        <v>389335.87</v>
      </c>
      <c r="D7174" s="28">
        <v>44985</v>
      </c>
      <c r="E71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175" spans="1:5" ht="17.5" x14ac:dyDescent="0.35">
      <c r="A7175" s="25" t="s">
        <v>353</v>
      </c>
      <c r="B7175" s="26" t="s">
        <v>100</v>
      </c>
      <c r="C7175" s="27">
        <v>1314897.06</v>
      </c>
      <c r="D7175" s="28">
        <v>45127</v>
      </c>
      <c r="E71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176" spans="1:5" ht="17.5" x14ac:dyDescent="0.35">
      <c r="A7176" s="25" t="s">
        <v>353</v>
      </c>
      <c r="B7176" s="26" t="s">
        <v>101</v>
      </c>
      <c r="C7176" s="27">
        <v>292918.81</v>
      </c>
      <c r="D7176" s="28">
        <v>45127</v>
      </c>
      <c r="E71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177" spans="1:5" ht="17.5" x14ac:dyDescent="0.35">
      <c r="A7177" s="25" t="s">
        <v>353</v>
      </c>
      <c r="B7177" s="26" t="s">
        <v>102</v>
      </c>
      <c r="C7177" s="27">
        <v>2060272.97</v>
      </c>
      <c r="D7177" s="28">
        <v>45488</v>
      </c>
      <c r="E71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78" spans="1:5" ht="17.5" x14ac:dyDescent="0.35">
      <c r="A7178" s="25" t="s">
        <v>353</v>
      </c>
      <c r="B7178" s="26" t="s">
        <v>103</v>
      </c>
      <c r="C7178" s="27">
        <v>458965.74</v>
      </c>
      <c r="D7178" s="28">
        <v>45488</v>
      </c>
      <c r="E71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79" spans="1:5" ht="17.5" x14ac:dyDescent="0.35">
      <c r="A7179" s="25" t="s">
        <v>353</v>
      </c>
      <c r="B7179" s="26" t="s">
        <v>104</v>
      </c>
      <c r="C7179" s="27">
        <v>2279624.81</v>
      </c>
      <c r="D7179" s="28">
        <v>45853</v>
      </c>
      <c r="E71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80" spans="1:5" ht="17.5" x14ac:dyDescent="0.35">
      <c r="A7180" s="25" t="s">
        <v>353</v>
      </c>
      <c r="B7180" s="26" t="s">
        <v>105</v>
      </c>
      <c r="C7180" s="27">
        <v>507830.62</v>
      </c>
      <c r="D7180" s="28">
        <v>45853</v>
      </c>
      <c r="E71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81" spans="1:5" ht="17.5" x14ac:dyDescent="0.35">
      <c r="A7181" s="25" t="s">
        <v>353</v>
      </c>
      <c r="B7181" s="26" t="s">
        <v>106</v>
      </c>
      <c r="C7181" s="27">
        <v>297343.37</v>
      </c>
      <c r="D7181" s="28">
        <v>45853</v>
      </c>
      <c r="E71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82" spans="1:5" ht="17.5" x14ac:dyDescent="0.35">
      <c r="A7182" s="25" t="s">
        <v>353</v>
      </c>
      <c r="B7182" s="26" t="s">
        <v>107</v>
      </c>
      <c r="C7182" s="27">
        <v>77422.070000000007</v>
      </c>
      <c r="D7182" s="28">
        <v>45853</v>
      </c>
      <c r="E71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83" spans="1:5" ht="17.5" x14ac:dyDescent="0.35">
      <c r="A7183" s="25" t="s">
        <v>353</v>
      </c>
      <c r="B7183" s="26" t="s">
        <v>108</v>
      </c>
      <c r="C7183" s="27">
        <v>282864.28999999998</v>
      </c>
      <c r="D7183" s="28">
        <v>45853</v>
      </c>
      <c r="E71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84" spans="1:5" ht="17.5" x14ac:dyDescent="0.35">
      <c r="A7184" s="25" t="s">
        <v>353</v>
      </c>
      <c r="B7184" s="26" t="s">
        <v>109</v>
      </c>
      <c r="C7184" s="27">
        <v>73652.009999999995</v>
      </c>
      <c r="D7184" s="28">
        <v>45853</v>
      </c>
      <c r="E71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85" spans="1:5" ht="17.5" x14ac:dyDescent="0.35">
      <c r="A7185" s="25" t="s">
        <v>353</v>
      </c>
      <c r="B7185" s="26" t="s">
        <v>110</v>
      </c>
      <c r="C7185" s="27">
        <v>297343.37</v>
      </c>
      <c r="D7185" s="28">
        <v>46142</v>
      </c>
      <c r="E71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86" spans="1:5" ht="17.5" x14ac:dyDescent="0.35">
      <c r="A7186" s="25" t="s">
        <v>353</v>
      </c>
      <c r="B7186" s="26" t="s">
        <v>111</v>
      </c>
      <c r="C7186" s="27">
        <v>77422.070000000007</v>
      </c>
      <c r="D7186" s="28">
        <v>46142</v>
      </c>
      <c r="E71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87" spans="1:5" ht="17.5" x14ac:dyDescent="0.35">
      <c r="A7187" s="25" t="s">
        <v>353</v>
      </c>
      <c r="B7187" s="26" t="s">
        <v>112</v>
      </c>
      <c r="C7187" s="27">
        <v>715746.55</v>
      </c>
      <c r="D7187" s="28">
        <v>45541</v>
      </c>
      <c r="E71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88" spans="1:5" ht="17.5" x14ac:dyDescent="0.35">
      <c r="A7188" s="25" t="s">
        <v>353</v>
      </c>
      <c r="B7188" s="26" t="s">
        <v>113</v>
      </c>
      <c r="C7188" s="27">
        <v>714562.47</v>
      </c>
      <c r="D7188" s="28">
        <v>45519</v>
      </c>
      <c r="E71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89" spans="1:5" ht="17.5" x14ac:dyDescent="0.35">
      <c r="A7189" s="25" t="s">
        <v>353</v>
      </c>
      <c r="B7189" s="26" t="s">
        <v>114</v>
      </c>
      <c r="C7189" s="27">
        <v>193210.54</v>
      </c>
      <c r="D7189" s="28">
        <v>45519</v>
      </c>
      <c r="E71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90" spans="1:5" ht="17.5" x14ac:dyDescent="0.35">
      <c r="A7190" s="25" t="s">
        <v>353</v>
      </c>
      <c r="B7190" s="26" t="s">
        <v>115</v>
      </c>
      <c r="C7190" s="27">
        <v>692784.63</v>
      </c>
      <c r="D7190" s="28">
        <v>45519</v>
      </c>
      <c r="E71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91" spans="1:5" ht="17.5" x14ac:dyDescent="0.35">
      <c r="A7191" s="25" t="s">
        <v>353</v>
      </c>
      <c r="B7191" s="26" t="s">
        <v>116</v>
      </c>
      <c r="C7191" s="27">
        <v>187322.03</v>
      </c>
      <c r="D7191" s="28">
        <v>45519</v>
      </c>
      <c r="E71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92" spans="1:5" ht="17.5" x14ac:dyDescent="0.35">
      <c r="A7192" s="25" t="s">
        <v>353</v>
      </c>
      <c r="B7192" s="26" t="s">
        <v>117</v>
      </c>
      <c r="C7192" s="27">
        <v>692784.63</v>
      </c>
      <c r="D7192" s="28">
        <v>45877</v>
      </c>
      <c r="E71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93" spans="1:5" ht="17.5" x14ac:dyDescent="0.35">
      <c r="A7193" s="25" t="s">
        <v>353</v>
      </c>
      <c r="B7193" s="26" t="s">
        <v>118</v>
      </c>
      <c r="C7193" s="27">
        <v>187322.03</v>
      </c>
      <c r="D7193" s="28">
        <v>45877</v>
      </c>
      <c r="E71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194" spans="1:5" ht="17.5" x14ac:dyDescent="0.35">
      <c r="A7194" s="25" t="s">
        <v>353</v>
      </c>
      <c r="B7194" s="26" t="s">
        <v>119</v>
      </c>
      <c r="C7194" s="27">
        <v>1054921.74</v>
      </c>
      <c r="D7194" s="28">
        <v>45519</v>
      </c>
      <c r="E71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95" spans="1:5" ht="17.5" x14ac:dyDescent="0.35">
      <c r="A7195" s="25" t="s">
        <v>353</v>
      </c>
      <c r="B7195" s="26" t="s">
        <v>120</v>
      </c>
      <c r="C7195" s="27">
        <v>274679.81</v>
      </c>
      <c r="D7195" s="28">
        <v>45519</v>
      </c>
      <c r="E71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96" spans="1:5" ht="17.5" x14ac:dyDescent="0.35">
      <c r="A7196" s="25" t="s">
        <v>353</v>
      </c>
      <c r="B7196" s="26" t="s">
        <v>121</v>
      </c>
      <c r="C7196" s="27">
        <v>696318.83</v>
      </c>
      <c r="D7196" s="28">
        <v>45519</v>
      </c>
      <c r="E71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97" spans="1:5" ht="17.5" x14ac:dyDescent="0.35">
      <c r="A7197" s="25" t="s">
        <v>353</v>
      </c>
      <c r="B7197" s="26" t="s">
        <v>122</v>
      </c>
      <c r="C7197" s="27">
        <v>181307.03</v>
      </c>
      <c r="D7197" s="28">
        <v>45519</v>
      </c>
      <c r="E71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98" spans="1:5" ht="17.5" x14ac:dyDescent="0.35">
      <c r="A7198" s="25" t="s">
        <v>353</v>
      </c>
      <c r="B7198" s="26" t="s">
        <v>123</v>
      </c>
      <c r="C7198" s="27">
        <v>696318.83</v>
      </c>
      <c r="D7198" s="28">
        <v>45762</v>
      </c>
      <c r="E71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199" spans="1:5" ht="17.5" x14ac:dyDescent="0.35">
      <c r="A7199" s="25" t="s">
        <v>353</v>
      </c>
      <c r="B7199" s="26" t="s">
        <v>124</v>
      </c>
      <c r="C7199" s="27">
        <v>181307.03</v>
      </c>
      <c r="D7199" s="28">
        <v>45762</v>
      </c>
      <c r="E71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00" spans="1:5" ht="17.5" x14ac:dyDescent="0.35">
      <c r="A7200" s="25" t="s">
        <v>353</v>
      </c>
      <c r="B7200" s="26" t="s">
        <v>125</v>
      </c>
      <c r="C7200" s="27">
        <v>696318.83</v>
      </c>
      <c r="D7200" s="28">
        <v>46142</v>
      </c>
      <c r="E72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01" spans="1:5" ht="17.5" x14ac:dyDescent="0.35">
      <c r="A7201" s="25" t="s">
        <v>353</v>
      </c>
      <c r="B7201" s="26" t="s">
        <v>126</v>
      </c>
      <c r="C7201" s="27">
        <v>181307.03</v>
      </c>
      <c r="D7201" s="28">
        <v>46142</v>
      </c>
      <c r="E72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02" spans="1:5" ht="17.5" x14ac:dyDescent="0.35">
      <c r="A7202" s="25" t="s">
        <v>353</v>
      </c>
      <c r="B7202" s="26" t="s">
        <v>127</v>
      </c>
      <c r="C7202" s="27">
        <v>6621690.3799999999</v>
      </c>
      <c r="D7202" s="28">
        <v>45519</v>
      </c>
      <c r="E72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03" spans="1:5" ht="17.5" x14ac:dyDescent="0.35">
      <c r="A7203" s="25" t="s">
        <v>353</v>
      </c>
      <c r="B7203" s="26" t="s">
        <v>128</v>
      </c>
      <c r="C7203" s="27">
        <v>1724151.27</v>
      </c>
      <c r="D7203" s="28">
        <v>45519</v>
      </c>
      <c r="E72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04" spans="1:5" ht="17.5" x14ac:dyDescent="0.35">
      <c r="A7204" s="25" t="s">
        <v>353</v>
      </c>
      <c r="B7204" s="26" t="s">
        <v>129</v>
      </c>
      <c r="C7204" s="27">
        <v>89001.22</v>
      </c>
      <c r="D7204" s="28">
        <v>45961</v>
      </c>
      <c r="E72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05" spans="1:5" ht="17.5" x14ac:dyDescent="0.35">
      <c r="A7205" s="25" t="s">
        <v>353</v>
      </c>
      <c r="B7205" s="26" t="s">
        <v>130</v>
      </c>
      <c r="C7205" s="27">
        <v>23174.080000000002</v>
      </c>
      <c r="D7205" s="28">
        <v>45961</v>
      </c>
      <c r="E72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06" spans="1:5" ht="17.5" x14ac:dyDescent="0.35">
      <c r="A7206" s="25" t="s">
        <v>354</v>
      </c>
      <c r="B7206" s="26" t="s">
        <v>76</v>
      </c>
      <c r="C7206" s="27">
        <v>19405.669999999998</v>
      </c>
      <c r="D7206" s="28">
        <v>45519</v>
      </c>
      <c r="E72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07" spans="1:5" ht="17.5" x14ac:dyDescent="0.35">
      <c r="A7207" s="25" t="s">
        <v>354</v>
      </c>
      <c r="B7207" s="26" t="s">
        <v>78</v>
      </c>
      <c r="C7207" s="27">
        <v>18765.97</v>
      </c>
      <c r="D7207" s="28">
        <v>45519</v>
      </c>
      <c r="E72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08" spans="1:5" ht="17.5" x14ac:dyDescent="0.35">
      <c r="A7208" s="25" t="s">
        <v>354</v>
      </c>
      <c r="B7208" s="26" t="s">
        <v>80</v>
      </c>
      <c r="C7208" s="27">
        <v>18765.97</v>
      </c>
      <c r="D7208" s="28">
        <v>45877</v>
      </c>
      <c r="E72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09" spans="1:5" ht="17.5" x14ac:dyDescent="0.35">
      <c r="A7209" s="25" t="s">
        <v>354</v>
      </c>
      <c r="B7209" s="26" t="s">
        <v>82</v>
      </c>
      <c r="C7209" s="27">
        <v>22180.98</v>
      </c>
      <c r="D7209" s="28">
        <v>45519</v>
      </c>
      <c r="E72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10" spans="1:5" ht="17.5" x14ac:dyDescent="0.35">
      <c r="A7210" s="25" t="s">
        <v>354</v>
      </c>
      <c r="B7210" s="26" t="s">
        <v>84</v>
      </c>
      <c r="C7210" s="27">
        <v>17388.59</v>
      </c>
      <c r="D7210" s="28">
        <v>45519</v>
      </c>
      <c r="E72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11" spans="1:5" ht="17.5" x14ac:dyDescent="0.35">
      <c r="A7211" s="25" t="s">
        <v>354</v>
      </c>
      <c r="B7211" s="26" t="s">
        <v>86</v>
      </c>
      <c r="C7211" s="27">
        <v>34749.629999999997</v>
      </c>
      <c r="D7211" s="28">
        <v>45877</v>
      </c>
      <c r="E72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12" spans="1:5" ht="17.5" x14ac:dyDescent="0.35">
      <c r="A7212" s="25" t="s">
        <v>354</v>
      </c>
      <c r="B7212" s="26" t="s">
        <v>70</v>
      </c>
      <c r="C7212" s="27">
        <v>51908.21</v>
      </c>
      <c r="D7212" s="28">
        <v>44880</v>
      </c>
      <c r="E72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213" spans="1:5" ht="17.5" x14ac:dyDescent="0.35">
      <c r="A7213" s="25" t="s">
        <v>354</v>
      </c>
      <c r="B7213" s="26" t="s">
        <v>71</v>
      </c>
      <c r="C7213" s="27">
        <v>54553</v>
      </c>
      <c r="D7213" s="28">
        <v>44925</v>
      </c>
      <c r="E72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214" spans="1:5" ht="17.5" x14ac:dyDescent="0.35">
      <c r="A7214" s="25" t="s">
        <v>354</v>
      </c>
      <c r="B7214" s="26" t="s">
        <v>72</v>
      </c>
      <c r="C7214" s="27">
        <v>45970.51</v>
      </c>
      <c r="D7214" s="28">
        <v>45140</v>
      </c>
      <c r="E72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215" spans="1:5" ht="17.5" x14ac:dyDescent="0.35">
      <c r="A7215" s="25" t="s">
        <v>354</v>
      </c>
      <c r="B7215" s="26" t="s">
        <v>73</v>
      </c>
      <c r="C7215" s="27">
        <v>58144.91</v>
      </c>
      <c r="D7215" s="28">
        <v>45504</v>
      </c>
      <c r="E72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16" spans="1:5" ht="17.5" x14ac:dyDescent="0.35">
      <c r="A7216" s="25" t="s">
        <v>354</v>
      </c>
      <c r="B7216" s="26" t="s">
        <v>93</v>
      </c>
      <c r="C7216" s="27">
        <v>58144.91</v>
      </c>
      <c r="D7216" s="28">
        <v>45877</v>
      </c>
      <c r="E72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17" spans="1:5" ht="17.5" x14ac:dyDescent="0.35">
      <c r="A7217" s="25" t="s">
        <v>354</v>
      </c>
      <c r="B7217" s="26" t="s">
        <v>74</v>
      </c>
      <c r="C7217" s="27">
        <v>25825.11</v>
      </c>
      <c r="D7217" s="28">
        <v>45412</v>
      </c>
      <c r="E72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218" spans="1:5" ht="17.5" x14ac:dyDescent="0.35">
      <c r="A7218" s="25" t="s">
        <v>354</v>
      </c>
      <c r="B7218" s="26" t="s">
        <v>96</v>
      </c>
      <c r="C7218" s="27">
        <v>18479.66</v>
      </c>
      <c r="D7218" s="28">
        <v>44985</v>
      </c>
      <c r="E72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219" spans="1:5" ht="17.5" x14ac:dyDescent="0.35">
      <c r="A7219" s="25" t="s">
        <v>354</v>
      </c>
      <c r="B7219" s="26" t="s">
        <v>98</v>
      </c>
      <c r="C7219" s="27">
        <v>43113.41</v>
      </c>
      <c r="D7219" s="28">
        <v>44985</v>
      </c>
      <c r="E72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220" spans="1:5" ht="17.5" x14ac:dyDescent="0.35">
      <c r="A7220" s="25" t="s">
        <v>354</v>
      </c>
      <c r="B7220" s="26" t="s">
        <v>100</v>
      </c>
      <c r="C7220" s="27">
        <v>32436.6</v>
      </c>
      <c r="D7220" s="28">
        <v>45127</v>
      </c>
      <c r="E72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221" spans="1:5" ht="17.5" x14ac:dyDescent="0.35">
      <c r="A7221" s="25" t="s">
        <v>354</v>
      </c>
      <c r="B7221" s="26" t="s">
        <v>102</v>
      </c>
      <c r="C7221" s="27">
        <v>50823.93</v>
      </c>
      <c r="D7221" s="28">
        <v>45488</v>
      </c>
      <c r="E72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22" spans="1:5" ht="17.5" x14ac:dyDescent="0.35">
      <c r="A7222" s="25" t="s">
        <v>354</v>
      </c>
      <c r="B7222" s="26" t="s">
        <v>104</v>
      </c>
      <c r="C7222" s="27">
        <v>56235.02</v>
      </c>
      <c r="D7222" s="28">
        <v>45853</v>
      </c>
      <c r="E72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23" spans="1:5" ht="17.5" x14ac:dyDescent="0.35">
      <c r="A7223" s="25" t="s">
        <v>354</v>
      </c>
      <c r="B7223" s="26" t="s">
        <v>106</v>
      </c>
      <c r="C7223" s="27">
        <v>7335.03</v>
      </c>
      <c r="D7223" s="28">
        <v>45853</v>
      </c>
      <c r="E72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24" spans="1:5" ht="17.5" x14ac:dyDescent="0.35">
      <c r="A7224" s="25" t="s">
        <v>354</v>
      </c>
      <c r="B7224" s="26" t="s">
        <v>108</v>
      </c>
      <c r="C7224" s="27">
        <v>6977.85</v>
      </c>
      <c r="D7224" s="28">
        <v>45853</v>
      </c>
      <c r="E72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25" spans="1:5" ht="17.5" x14ac:dyDescent="0.35">
      <c r="A7225" s="25" t="s">
        <v>354</v>
      </c>
      <c r="B7225" s="26" t="s">
        <v>110</v>
      </c>
      <c r="C7225" s="27">
        <v>7335.03</v>
      </c>
      <c r="D7225" s="28">
        <v>46142</v>
      </c>
      <c r="E72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26" spans="1:5" ht="17.5" x14ac:dyDescent="0.35">
      <c r="A7226" s="25" t="s">
        <v>354</v>
      </c>
      <c r="B7226" s="26" t="s">
        <v>112</v>
      </c>
      <c r="C7226" s="27">
        <v>14008.82</v>
      </c>
      <c r="D7226" s="28">
        <v>45541</v>
      </c>
      <c r="E72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27" spans="1:5" ht="17.5" x14ac:dyDescent="0.35">
      <c r="A7227" s="25" t="s">
        <v>354</v>
      </c>
      <c r="B7227" s="26" t="s">
        <v>113</v>
      </c>
      <c r="C7227" s="27">
        <v>17627.22</v>
      </c>
      <c r="D7227" s="28">
        <v>45519</v>
      </c>
      <c r="E72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28" spans="1:5" ht="17.5" x14ac:dyDescent="0.35">
      <c r="A7228" s="25" t="s">
        <v>354</v>
      </c>
      <c r="B7228" s="26" t="s">
        <v>115</v>
      </c>
      <c r="C7228" s="27">
        <v>17089.990000000002</v>
      </c>
      <c r="D7228" s="28">
        <v>45519</v>
      </c>
      <c r="E72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29" spans="1:5" ht="17.5" x14ac:dyDescent="0.35">
      <c r="A7229" s="25" t="s">
        <v>354</v>
      </c>
      <c r="B7229" s="26" t="s">
        <v>117</v>
      </c>
      <c r="C7229" s="27">
        <v>17089.990000000002</v>
      </c>
      <c r="D7229" s="28">
        <v>45877</v>
      </c>
      <c r="E72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30" spans="1:5" ht="17.5" x14ac:dyDescent="0.35">
      <c r="A7230" s="25" t="s">
        <v>354</v>
      </c>
      <c r="B7230" s="26" t="s">
        <v>119</v>
      </c>
      <c r="C7230" s="27">
        <v>26023.38</v>
      </c>
      <c r="D7230" s="28">
        <v>45519</v>
      </c>
      <c r="E72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31" spans="1:5" ht="17.5" x14ac:dyDescent="0.35">
      <c r="A7231" s="25" t="s">
        <v>354</v>
      </c>
      <c r="B7231" s="26" t="s">
        <v>121</v>
      </c>
      <c r="C7231" s="27">
        <v>17177.169999999998</v>
      </c>
      <c r="D7231" s="28">
        <v>45519</v>
      </c>
      <c r="E72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32" spans="1:5" ht="17.5" x14ac:dyDescent="0.35">
      <c r="A7232" s="25" t="s">
        <v>354</v>
      </c>
      <c r="B7232" s="26" t="s">
        <v>123</v>
      </c>
      <c r="C7232" s="27">
        <v>17177.169999999998</v>
      </c>
      <c r="D7232" s="28">
        <v>45762</v>
      </c>
      <c r="E72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33" spans="1:5" ht="17.5" x14ac:dyDescent="0.35">
      <c r="A7233" s="25" t="s">
        <v>354</v>
      </c>
      <c r="B7233" s="26" t="s">
        <v>125</v>
      </c>
      <c r="C7233" s="27">
        <v>17177.169999999998</v>
      </c>
      <c r="D7233" s="28">
        <v>46142</v>
      </c>
      <c r="E72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34" spans="1:5" ht="17.5" x14ac:dyDescent="0.35">
      <c r="A7234" s="25" t="s">
        <v>354</v>
      </c>
      <c r="B7234" s="26" t="s">
        <v>127</v>
      </c>
      <c r="C7234" s="27">
        <v>163347.45000000001</v>
      </c>
      <c r="D7234" s="28">
        <v>45519</v>
      </c>
      <c r="E72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35" spans="1:5" ht="17.5" x14ac:dyDescent="0.35">
      <c r="A7235" s="25" t="s">
        <v>354</v>
      </c>
      <c r="B7235" s="26" t="s">
        <v>129</v>
      </c>
      <c r="C7235" s="27">
        <v>2195.5300000000002</v>
      </c>
      <c r="D7235" s="28">
        <v>45961</v>
      </c>
      <c r="E72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36" spans="1:5" ht="17.5" x14ac:dyDescent="0.35">
      <c r="A7236" s="25" t="s">
        <v>355</v>
      </c>
      <c r="B7236" s="26" t="s">
        <v>76</v>
      </c>
      <c r="C7236" s="27">
        <v>21806.66</v>
      </c>
      <c r="D7236" s="28">
        <v>45519</v>
      </c>
      <c r="E72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37" spans="1:5" ht="17.5" x14ac:dyDescent="0.35">
      <c r="A7237" s="25" t="s">
        <v>355</v>
      </c>
      <c r="B7237" s="26" t="s">
        <v>77</v>
      </c>
      <c r="C7237" s="27">
        <v>5936.16</v>
      </c>
      <c r="D7237" s="28">
        <v>45519</v>
      </c>
      <c r="E72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38" spans="1:5" ht="17.5" x14ac:dyDescent="0.35">
      <c r="A7238" s="25" t="s">
        <v>355</v>
      </c>
      <c r="B7238" s="26" t="s">
        <v>78</v>
      </c>
      <c r="C7238" s="27">
        <v>21087.81</v>
      </c>
      <c r="D7238" s="28">
        <v>45519</v>
      </c>
      <c r="E72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39" spans="1:5" ht="17.5" x14ac:dyDescent="0.35">
      <c r="A7239" s="25" t="s">
        <v>355</v>
      </c>
      <c r="B7239" s="26" t="s">
        <v>79</v>
      </c>
      <c r="C7239" s="27">
        <v>5740.48</v>
      </c>
      <c r="D7239" s="28">
        <v>45519</v>
      </c>
      <c r="E72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40" spans="1:5" ht="17.5" x14ac:dyDescent="0.35">
      <c r="A7240" s="25" t="s">
        <v>355</v>
      </c>
      <c r="B7240" s="26" t="s">
        <v>80</v>
      </c>
      <c r="C7240" s="27">
        <v>21087.81</v>
      </c>
      <c r="D7240" s="28">
        <v>45877</v>
      </c>
      <c r="E72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41" spans="1:5" ht="17.5" x14ac:dyDescent="0.35">
      <c r="A7241" s="25" t="s">
        <v>355</v>
      </c>
      <c r="B7241" s="26" t="s">
        <v>81</v>
      </c>
      <c r="C7241" s="27">
        <v>5740.48</v>
      </c>
      <c r="D7241" s="28">
        <v>45877</v>
      </c>
      <c r="E72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42" spans="1:5" ht="17.5" x14ac:dyDescent="0.35">
      <c r="A7242" s="25" t="s">
        <v>355</v>
      </c>
      <c r="B7242" s="26" t="s">
        <v>82</v>
      </c>
      <c r="C7242" s="27">
        <v>24925.360000000001</v>
      </c>
      <c r="D7242" s="28">
        <v>45519</v>
      </c>
      <c r="E72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43" spans="1:5" ht="17.5" x14ac:dyDescent="0.35">
      <c r="A7243" s="25" t="s">
        <v>355</v>
      </c>
      <c r="B7243" s="26" t="s">
        <v>83</v>
      </c>
      <c r="C7243" s="27">
        <v>6533.92</v>
      </c>
      <c r="D7243" s="28">
        <v>45519</v>
      </c>
      <c r="E72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44" spans="1:5" ht="17.5" x14ac:dyDescent="0.35">
      <c r="A7244" s="25" t="s">
        <v>355</v>
      </c>
      <c r="B7244" s="26" t="s">
        <v>84</v>
      </c>
      <c r="C7244" s="27">
        <v>19540.02</v>
      </c>
      <c r="D7244" s="28">
        <v>45519</v>
      </c>
      <c r="E72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45" spans="1:5" ht="17.5" x14ac:dyDescent="0.35">
      <c r="A7245" s="25" t="s">
        <v>355</v>
      </c>
      <c r="B7245" s="26" t="s">
        <v>85</v>
      </c>
      <c r="C7245" s="27">
        <v>5122.21</v>
      </c>
      <c r="D7245" s="28">
        <v>45519</v>
      </c>
      <c r="E72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46" spans="1:5" ht="17.5" x14ac:dyDescent="0.35">
      <c r="A7246" s="25" t="s">
        <v>355</v>
      </c>
      <c r="B7246" s="26" t="s">
        <v>86</v>
      </c>
      <c r="C7246" s="27">
        <v>39049.08</v>
      </c>
      <c r="D7246" s="28">
        <v>45877</v>
      </c>
      <c r="E72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47" spans="1:5" ht="17.5" x14ac:dyDescent="0.35">
      <c r="A7247" s="25" t="s">
        <v>355</v>
      </c>
      <c r="B7247" s="26" t="s">
        <v>87</v>
      </c>
      <c r="C7247" s="27">
        <v>10236.31</v>
      </c>
      <c r="D7247" s="28">
        <v>45877</v>
      </c>
      <c r="E72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48" spans="1:5" ht="17.5" x14ac:dyDescent="0.35">
      <c r="A7248" s="25" t="s">
        <v>355</v>
      </c>
      <c r="B7248" s="26" t="s">
        <v>70</v>
      </c>
      <c r="C7248" s="27">
        <v>58330.63</v>
      </c>
      <c r="D7248" s="28">
        <v>44895</v>
      </c>
      <c r="E72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249" spans="1:5" ht="17.5" x14ac:dyDescent="0.35">
      <c r="A7249" s="25" t="s">
        <v>355</v>
      </c>
      <c r="B7249" s="26" t="s">
        <v>88</v>
      </c>
      <c r="C7249" s="27">
        <v>13082.12</v>
      </c>
      <c r="D7249" s="28">
        <v>44895</v>
      </c>
      <c r="E72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250" spans="1:5" ht="17.5" x14ac:dyDescent="0.35">
      <c r="A7250" s="25" t="s">
        <v>355</v>
      </c>
      <c r="B7250" s="26" t="s">
        <v>71</v>
      </c>
      <c r="C7250" s="27">
        <v>61302.64</v>
      </c>
      <c r="D7250" s="28">
        <v>44925</v>
      </c>
      <c r="E72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251" spans="1:5" ht="17.5" x14ac:dyDescent="0.35">
      <c r="A7251" s="25" t="s">
        <v>355</v>
      </c>
      <c r="B7251" s="26" t="s">
        <v>89</v>
      </c>
      <c r="C7251" s="27">
        <v>13748.68</v>
      </c>
      <c r="D7251" s="28">
        <v>44925</v>
      </c>
      <c r="E72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252" spans="1:5" ht="17.5" x14ac:dyDescent="0.35">
      <c r="A7252" s="25" t="s">
        <v>355</v>
      </c>
      <c r="B7252" s="26" t="s">
        <v>72</v>
      </c>
      <c r="C7252" s="27">
        <v>51658.28</v>
      </c>
      <c r="D7252" s="28">
        <v>45140</v>
      </c>
      <c r="E72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253" spans="1:5" ht="17.5" x14ac:dyDescent="0.35">
      <c r="A7253" s="25" t="s">
        <v>355</v>
      </c>
      <c r="B7253" s="26" t="s">
        <v>90</v>
      </c>
      <c r="C7253" s="27">
        <v>11585.68</v>
      </c>
      <c r="D7253" s="28">
        <v>45140</v>
      </c>
      <c r="E72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254" spans="1:5" ht="17.5" x14ac:dyDescent="0.35">
      <c r="A7254" s="25" t="s">
        <v>355</v>
      </c>
      <c r="B7254" s="26" t="s">
        <v>73</v>
      </c>
      <c r="C7254" s="27">
        <v>65338.97</v>
      </c>
      <c r="D7254" s="28">
        <v>45504</v>
      </c>
      <c r="E72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55" spans="1:5" ht="17.5" x14ac:dyDescent="0.35">
      <c r="A7255" s="25" t="s">
        <v>355</v>
      </c>
      <c r="B7255" s="26" t="s">
        <v>91</v>
      </c>
      <c r="C7255" s="27">
        <v>17176.849999999999</v>
      </c>
      <c r="D7255" s="28">
        <v>45504</v>
      </c>
      <c r="E72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56" spans="1:5" ht="17.5" x14ac:dyDescent="0.35">
      <c r="A7256" s="25" t="s">
        <v>355</v>
      </c>
      <c r="B7256" s="26" t="s">
        <v>92</v>
      </c>
      <c r="C7256" s="27">
        <v>9984.6200000000008</v>
      </c>
      <c r="D7256" s="28">
        <v>45504</v>
      </c>
      <c r="E72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57" spans="1:5" ht="17.5" x14ac:dyDescent="0.35">
      <c r="A7257" s="25" t="s">
        <v>355</v>
      </c>
      <c r="B7257" s="26" t="s">
        <v>93</v>
      </c>
      <c r="C7257" s="27">
        <v>65338.97</v>
      </c>
      <c r="D7257" s="28">
        <v>45877</v>
      </c>
      <c r="E72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58" spans="1:5" ht="17.5" x14ac:dyDescent="0.35">
      <c r="A7258" s="25" t="s">
        <v>355</v>
      </c>
      <c r="B7258" s="26" t="s">
        <v>94</v>
      </c>
      <c r="C7258" s="27">
        <v>14653.92</v>
      </c>
      <c r="D7258" s="28">
        <v>45877</v>
      </c>
      <c r="E72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59" spans="1:5" ht="17.5" x14ac:dyDescent="0.35">
      <c r="A7259" s="25" t="s">
        <v>355</v>
      </c>
      <c r="B7259" s="26" t="s">
        <v>74</v>
      </c>
      <c r="C7259" s="27">
        <v>29020.35</v>
      </c>
      <c r="D7259" s="28">
        <v>45427</v>
      </c>
      <c r="E72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260" spans="1:5" ht="17.5" x14ac:dyDescent="0.35">
      <c r="A7260" s="25" t="s">
        <v>355</v>
      </c>
      <c r="B7260" s="26" t="s">
        <v>95</v>
      </c>
      <c r="C7260" s="27">
        <v>6508.55</v>
      </c>
      <c r="D7260" s="28">
        <v>45427</v>
      </c>
      <c r="E72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261" spans="1:5" ht="17.5" x14ac:dyDescent="0.35">
      <c r="A7261" s="25" t="s">
        <v>355</v>
      </c>
      <c r="B7261" s="26" t="s">
        <v>96</v>
      </c>
      <c r="C7261" s="27">
        <v>20766.080000000002</v>
      </c>
      <c r="D7261" s="28">
        <v>44985</v>
      </c>
      <c r="E72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262" spans="1:5" ht="17.5" x14ac:dyDescent="0.35">
      <c r="A7262" s="25" t="s">
        <v>355</v>
      </c>
      <c r="B7262" s="26" t="s">
        <v>97</v>
      </c>
      <c r="C7262" s="27">
        <v>4657.32</v>
      </c>
      <c r="D7262" s="28">
        <v>44985</v>
      </c>
      <c r="E72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263" spans="1:5" ht="17.5" x14ac:dyDescent="0.35">
      <c r="A7263" s="25" t="s">
        <v>355</v>
      </c>
      <c r="B7263" s="26" t="s">
        <v>98</v>
      </c>
      <c r="C7263" s="27">
        <v>48447.68</v>
      </c>
      <c r="D7263" s="28">
        <v>44985</v>
      </c>
      <c r="E72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264" spans="1:5" ht="17.5" x14ac:dyDescent="0.35">
      <c r="A7264" s="25" t="s">
        <v>355</v>
      </c>
      <c r="B7264" s="26" t="s">
        <v>99</v>
      </c>
      <c r="C7264" s="27">
        <v>10865.62</v>
      </c>
      <c r="D7264" s="28">
        <v>44985</v>
      </c>
      <c r="E72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265" spans="1:5" ht="17.5" x14ac:dyDescent="0.35">
      <c r="A7265" s="25" t="s">
        <v>355</v>
      </c>
      <c r="B7265" s="26" t="s">
        <v>100</v>
      </c>
      <c r="C7265" s="27">
        <v>36449.86</v>
      </c>
      <c r="D7265" s="28">
        <v>45127</v>
      </c>
      <c r="E72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266" spans="1:5" ht="17.5" x14ac:dyDescent="0.35">
      <c r="A7266" s="25" t="s">
        <v>355</v>
      </c>
      <c r="B7266" s="26" t="s">
        <v>101</v>
      </c>
      <c r="C7266" s="27">
        <v>8174.81</v>
      </c>
      <c r="D7266" s="28">
        <v>45127</v>
      </c>
      <c r="E72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267" spans="1:5" ht="17.5" x14ac:dyDescent="0.35">
      <c r="A7267" s="25" t="s">
        <v>355</v>
      </c>
      <c r="B7267" s="26" t="s">
        <v>102</v>
      </c>
      <c r="C7267" s="27">
        <v>57112.19</v>
      </c>
      <c r="D7267" s="28">
        <v>45488</v>
      </c>
      <c r="E72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68" spans="1:5" ht="17.5" x14ac:dyDescent="0.35">
      <c r="A7268" s="25" t="s">
        <v>355</v>
      </c>
      <c r="B7268" s="26" t="s">
        <v>103</v>
      </c>
      <c r="C7268" s="27">
        <v>12808.85</v>
      </c>
      <c r="D7268" s="28">
        <v>45488</v>
      </c>
      <c r="E72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69" spans="1:5" ht="17.5" x14ac:dyDescent="0.35">
      <c r="A7269" s="25" t="s">
        <v>355</v>
      </c>
      <c r="B7269" s="26" t="s">
        <v>104</v>
      </c>
      <c r="C7269" s="27">
        <v>63192.78</v>
      </c>
      <c r="D7269" s="28">
        <v>45853</v>
      </c>
      <c r="E72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70" spans="1:5" ht="17.5" x14ac:dyDescent="0.35">
      <c r="A7270" s="25" t="s">
        <v>355</v>
      </c>
      <c r="B7270" s="26" t="s">
        <v>105</v>
      </c>
      <c r="C7270" s="27">
        <v>14172.58</v>
      </c>
      <c r="D7270" s="28">
        <v>45853</v>
      </c>
      <c r="E72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71" spans="1:5" ht="17.5" x14ac:dyDescent="0.35">
      <c r="A7271" s="25" t="s">
        <v>355</v>
      </c>
      <c r="B7271" s="26" t="s">
        <v>106</v>
      </c>
      <c r="C7271" s="27">
        <v>8242.56</v>
      </c>
      <c r="D7271" s="28">
        <v>45853</v>
      </c>
      <c r="E72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72" spans="1:5" ht="17.5" x14ac:dyDescent="0.35">
      <c r="A7272" s="25" t="s">
        <v>355</v>
      </c>
      <c r="B7272" s="26" t="s">
        <v>107</v>
      </c>
      <c r="C7272" s="27">
        <v>2160.6999999999998</v>
      </c>
      <c r="D7272" s="28">
        <v>45853</v>
      </c>
      <c r="E72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73" spans="1:5" ht="17.5" x14ac:dyDescent="0.35">
      <c r="A7273" s="25" t="s">
        <v>355</v>
      </c>
      <c r="B7273" s="26" t="s">
        <v>108</v>
      </c>
      <c r="C7273" s="27">
        <v>7841.19</v>
      </c>
      <c r="D7273" s="28">
        <v>45853</v>
      </c>
      <c r="E72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74" spans="1:5" ht="17.5" x14ac:dyDescent="0.35">
      <c r="A7274" s="25" t="s">
        <v>355</v>
      </c>
      <c r="B7274" s="26" t="s">
        <v>109</v>
      </c>
      <c r="C7274" s="27">
        <v>2055.4899999999998</v>
      </c>
      <c r="D7274" s="28">
        <v>45853</v>
      </c>
      <c r="E72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75" spans="1:5" ht="17.5" x14ac:dyDescent="0.35">
      <c r="A7275" s="25" t="s">
        <v>355</v>
      </c>
      <c r="B7275" s="26" t="s">
        <v>110</v>
      </c>
      <c r="C7275" s="27">
        <v>8242.56</v>
      </c>
      <c r="D7275" s="28">
        <v>46142</v>
      </c>
      <c r="E72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76" spans="1:5" ht="17.5" x14ac:dyDescent="0.35">
      <c r="A7276" s="25" t="s">
        <v>355</v>
      </c>
      <c r="B7276" s="26" t="s">
        <v>111</v>
      </c>
      <c r="C7276" s="27">
        <v>2160.6999999999998</v>
      </c>
      <c r="D7276" s="28">
        <v>46142</v>
      </c>
      <c r="E72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77" spans="1:5" ht="17.5" x14ac:dyDescent="0.35">
      <c r="A7277" s="25" t="s">
        <v>355</v>
      </c>
      <c r="B7277" s="26" t="s">
        <v>112</v>
      </c>
      <c r="C7277" s="27">
        <v>19868.7</v>
      </c>
      <c r="D7277" s="28">
        <v>45541</v>
      </c>
      <c r="E72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78" spans="1:5" ht="17.5" x14ac:dyDescent="0.35">
      <c r="A7278" s="25" t="s">
        <v>355</v>
      </c>
      <c r="B7278" s="26" t="s">
        <v>113</v>
      </c>
      <c r="C7278" s="27">
        <v>19808.169999999998</v>
      </c>
      <c r="D7278" s="28">
        <v>45519</v>
      </c>
      <c r="E72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79" spans="1:5" ht="17.5" x14ac:dyDescent="0.35">
      <c r="A7279" s="25" t="s">
        <v>355</v>
      </c>
      <c r="B7279" s="26" t="s">
        <v>114</v>
      </c>
      <c r="C7279" s="27">
        <v>5392.14</v>
      </c>
      <c r="D7279" s="28">
        <v>45519</v>
      </c>
      <c r="E72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80" spans="1:5" ht="17.5" x14ac:dyDescent="0.35">
      <c r="A7280" s="25" t="s">
        <v>355</v>
      </c>
      <c r="B7280" s="26" t="s">
        <v>115</v>
      </c>
      <c r="C7280" s="27">
        <v>19204.47</v>
      </c>
      <c r="D7280" s="28">
        <v>45519</v>
      </c>
      <c r="E72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81" spans="1:5" ht="17.5" x14ac:dyDescent="0.35">
      <c r="A7281" s="25" t="s">
        <v>355</v>
      </c>
      <c r="B7281" s="26" t="s">
        <v>116</v>
      </c>
      <c r="C7281" s="27">
        <v>5227.8</v>
      </c>
      <c r="D7281" s="28">
        <v>45519</v>
      </c>
      <c r="E72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82" spans="1:5" ht="17.5" x14ac:dyDescent="0.35">
      <c r="A7282" s="25" t="s">
        <v>355</v>
      </c>
      <c r="B7282" s="26" t="s">
        <v>117</v>
      </c>
      <c r="C7282" s="27">
        <v>19204.47</v>
      </c>
      <c r="D7282" s="28">
        <v>45877</v>
      </c>
      <c r="E72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83" spans="1:5" ht="17.5" x14ac:dyDescent="0.35">
      <c r="A7283" s="25" t="s">
        <v>355</v>
      </c>
      <c r="B7283" s="26" t="s">
        <v>118</v>
      </c>
      <c r="C7283" s="27">
        <v>5227.8</v>
      </c>
      <c r="D7283" s="28">
        <v>45877</v>
      </c>
      <c r="E72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84" spans="1:5" ht="17.5" x14ac:dyDescent="0.35">
      <c r="A7284" s="25" t="s">
        <v>355</v>
      </c>
      <c r="B7284" s="26" t="s">
        <v>119</v>
      </c>
      <c r="C7284" s="27">
        <v>29243.16</v>
      </c>
      <c r="D7284" s="28">
        <v>45519</v>
      </c>
      <c r="E72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85" spans="1:5" ht="17.5" x14ac:dyDescent="0.35">
      <c r="A7285" s="25" t="s">
        <v>355</v>
      </c>
      <c r="B7285" s="26" t="s">
        <v>120</v>
      </c>
      <c r="C7285" s="27">
        <v>7665.79</v>
      </c>
      <c r="D7285" s="28">
        <v>45519</v>
      </c>
      <c r="E72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86" spans="1:5" ht="17.5" x14ac:dyDescent="0.35">
      <c r="A7286" s="25" t="s">
        <v>355</v>
      </c>
      <c r="B7286" s="26" t="s">
        <v>121</v>
      </c>
      <c r="C7286" s="27">
        <v>19302.439999999999</v>
      </c>
      <c r="D7286" s="28">
        <v>45519</v>
      </c>
      <c r="E72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87" spans="1:5" ht="17.5" x14ac:dyDescent="0.35">
      <c r="A7287" s="25" t="s">
        <v>355</v>
      </c>
      <c r="B7287" s="26" t="s">
        <v>122</v>
      </c>
      <c r="C7287" s="27">
        <v>5059.93</v>
      </c>
      <c r="D7287" s="28">
        <v>45519</v>
      </c>
      <c r="E72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88" spans="1:5" ht="17.5" x14ac:dyDescent="0.35">
      <c r="A7288" s="25" t="s">
        <v>355</v>
      </c>
      <c r="B7288" s="26" t="s">
        <v>123</v>
      </c>
      <c r="C7288" s="27">
        <v>19302.439999999999</v>
      </c>
      <c r="D7288" s="28">
        <v>45762</v>
      </c>
      <c r="E72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89" spans="1:5" ht="17.5" x14ac:dyDescent="0.35">
      <c r="A7289" s="25" t="s">
        <v>355</v>
      </c>
      <c r="B7289" s="26" t="s">
        <v>124</v>
      </c>
      <c r="C7289" s="27">
        <v>5059.93</v>
      </c>
      <c r="D7289" s="28">
        <v>45762</v>
      </c>
      <c r="E72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90" spans="1:5" ht="17.5" x14ac:dyDescent="0.35">
      <c r="A7290" s="25" t="s">
        <v>355</v>
      </c>
      <c r="B7290" s="26" t="s">
        <v>125</v>
      </c>
      <c r="C7290" s="27">
        <v>19302.439999999999</v>
      </c>
      <c r="D7290" s="28">
        <v>46142</v>
      </c>
      <c r="E72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91" spans="1:5" ht="17.5" x14ac:dyDescent="0.35">
      <c r="A7291" s="25" t="s">
        <v>355</v>
      </c>
      <c r="B7291" s="26" t="s">
        <v>126</v>
      </c>
      <c r="C7291" s="27">
        <v>5059.93</v>
      </c>
      <c r="D7291" s="28">
        <v>46142</v>
      </c>
      <c r="E72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92" spans="1:5" ht="17.5" x14ac:dyDescent="0.35">
      <c r="A7292" s="25" t="s">
        <v>355</v>
      </c>
      <c r="B7292" s="26" t="s">
        <v>127</v>
      </c>
      <c r="C7292" s="27">
        <v>183557.84</v>
      </c>
      <c r="D7292" s="28">
        <v>45519</v>
      </c>
      <c r="E72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93" spans="1:5" ht="17.5" x14ac:dyDescent="0.35">
      <c r="A7293" s="25" t="s">
        <v>355</v>
      </c>
      <c r="B7293" s="26" t="s">
        <v>128</v>
      </c>
      <c r="C7293" s="27">
        <v>48117.760000000002</v>
      </c>
      <c r="D7293" s="28">
        <v>45519</v>
      </c>
      <c r="E72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94" spans="1:5" ht="17.5" x14ac:dyDescent="0.35">
      <c r="A7294" s="25" t="s">
        <v>355</v>
      </c>
      <c r="B7294" s="26" t="s">
        <v>129</v>
      </c>
      <c r="C7294" s="27">
        <v>2467.1799999999998</v>
      </c>
      <c r="D7294" s="28">
        <v>45961</v>
      </c>
      <c r="E72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95" spans="1:5" ht="17.5" x14ac:dyDescent="0.35">
      <c r="A7295" s="25" t="s">
        <v>355</v>
      </c>
      <c r="B7295" s="26" t="s">
        <v>130</v>
      </c>
      <c r="C7295" s="27">
        <v>646.74</v>
      </c>
      <c r="D7295" s="28">
        <v>45961</v>
      </c>
      <c r="E72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96" spans="1:5" ht="17.5" x14ac:dyDescent="0.35">
      <c r="A7296" s="25" t="s">
        <v>356</v>
      </c>
      <c r="B7296" s="26" t="s">
        <v>76</v>
      </c>
      <c r="C7296" s="27">
        <v>36530.559999999998</v>
      </c>
      <c r="D7296" s="28">
        <v>45519</v>
      </c>
      <c r="E72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97" spans="1:5" ht="17.5" x14ac:dyDescent="0.35">
      <c r="A7297" s="25" t="s">
        <v>356</v>
      </c>
      <c r="B7297" s="26" t="s">
        <v>78</v>
      </c>
      <c r="C7297" s="27">
        <v>35326.339999999997</v>
      </c>
      <c r="D7297" s="28">
        <v>45519</v>
      </c>
      <c r="E72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298" spans="1:5" ht="17.5" x14ac:dyDescent="0.35">
      <c r="A7298" s="25" t="s">
        <v>356</v>
      </c>
      <c r="B7298" s="26" t="s">
        <v>80</v>
      </c>
      <c r="C7298" s="27">
        <v>35326.339999999997</v>
      </c>
      <c r="D7298" s="28">
        <v>45877</v>
      </c>
      <c r="E72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299" spans="1:5" ht="17.5" x14ac:dyDescent="0.35">
      <c r="A7299" s="25" t="s">
        <v>356</v>
      </c>
      <c r="B7299" s="26" t="s">
        <v>82</v>
      </c>
      <c r="C7299" s="27">
        <v>41755</v>
      </c>
      <c r="D7299" s="28">
        <v>45519</v>
      </c>
      <c r="E72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00" spans="1:5" ht="17.5" x14ac:dyDescent="0.35">
      <c r="A7300" s="25" t="s">
        <v>356</v>
      </c>
      <c r="B7300" s="26" t="s">
        <v>84</v>
      </c>
      <c r="C7300" s="27">
        <v>32733.48</v>
      </c>
      <c r="D7300" s="28">
        <v>45519</v>
      </c>
      <c r="E73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01" spans="1:5" ht="17.5" x14ac:dyDescent="0.35">
      <c r="A7301" s="25" t="s">
        <v>356</v>
      </c>
      <c r="B7301" s="26" t="s">
        <v>86</v>
      </c>
      <c r="C7301" s="27">
        <v>65415.09</v>
      </c>
      <c r="D7301" s="28">
        <v>45877</v>
      </c>
      <c r="E73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02" spans="1:5" ht="17.5" x14ac:dyDescent="0.35">
      <c r="A7302" s="25" t="s">
        <v>356</v>
      </c>
      <c r="B7302" s="26" t="s">
        <v>70</v>
      </c>
      <c r="C7302" s="27">
        <v>97715.57</v>
      </c>
      <c r="D7302" s="28">
        <v>44880</v>
      </c>
      <c r="E73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303" spans="1:5" ht="17.5" x14ac:dyDescent="0.35">
      <c r="A7303" s="25" t="s">
        <v>356</v>
      </c>
      <c r="B7303" s="26" t="s">
        <v>71</v>
      </c>
      <c r="C7303" s="27">
        <v>102694.3</v>
      </c>
      <c r="D7303" s="28">
        <v>44925</v>
      </c>
      <c r="E73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304" spans="1:5" ht="17.5" x14ac:dyDescent="0.35">
      <c r="A7304" s="25" t="s">
        <v>356</v>
      </c>
      <c r="B7304" s="26" t="s">
        <v>72</v>
      </c>
      <c r="C7304" s="27">
        <v>86538.04</v>
      </c>
      <c r="D7304" s="28">
        <v>45140</v>
      </c>
      <c r="E73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305" spans="1:5" ht="17.5" x14ac:dyDescent="0.35">
      <c r="A7305" s="25" t="s">
        <v>356</v>
      </c>
      <c r="B7305" s="26" t="s">
        <v>73</v>
      </c>
      <c r="C7305" s="27">
        <v>109455.96</v>
      </c>
      <c r="D7305" s="28">
        <v>45504</v>
      </c>
      <c r="E73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06" spans="1:5" ht="17.5" x14ac:dyDescent="0.35">
      <c r="A7306" s="25" t="s">
        <v>356</v>
      </c>
      <c r="B7306" s="26" t="s">
        <v>93</v>
      </c>
      <c r="C7306" s="27">
        <v>109455.96</v>
      </c>
      <c r="D7306" s="28">
        <v>45877</v>
      </c>
      <c r="E73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07" spans="1:5" ht="17.5" x14ac:dyDescent="0.35">
      <c r="A7307" s="25" t="s">
        <v>356</v>
      </c>
      <c r="B7307" s="26" t="s">
        <v>74</v>
      </c>
      <c r="C7307" s="27">
        <v>48614.95</v>
      </c>
      <c r="D7307" s="28">
        <v>45412</v>
      </c>
      <c r="E73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308" spans="1:5" ht="17.5" x14ac:dyDescent="0.35">
      <c r="A7308" s="25" t="s">
        <v>356</v>
      </c>
      <c r="B7308" s="26" t="s">
        <v>96</v>
      </c>
      <c r="C7308" s="27">
        <v>34787.370000000003</v>
      </c>
      <c r="D7308" s="28">
        <v>44985</v>
      </c>
      <c r="E73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309" spans="1:5" ht="17.5" x14ac:dyDescent="0.35">
      <c r="A7309" s="25" t="s">
        <v>356</v>
      </c>
      <c r="B7309" s="26" t="s">
        <v>98</v>
      </c>
      <c r="C7309" s="27">
        <v>81159.64</v>
      </c>
      <c r="D7309" s="28">
        <v>44985</v>
      </c>
      <c r="E73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310" spans="1:5" ht="17.5" x14ac:dyDescent="0.35">
      <c r="A7310" s="25" t="s">
        <v>356</v>
      </c>
      <c r="B7310" s="26" t="s">
        <v>100</v>
      </c>
      <c r="C7310" s="27">
        <v>61060.87</v>
      </c>
      <c r="D7310" s="28">
        <v>45127</v>
      </c>
      <c r="E73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311" spans="1:5" ht="17.5" x14ac:dyDescent="0.35">
      <c r="A7311" s="25" t="s">
        <v>356</v>
      </c>
      <c r="B7311" s="26" t="s">
        <v>102</v>
      </c>
      <c r="C7311" s="27">
        <v>95674.45</v>
      </c>
      <c r="D7311" s="28">
        <v>45488</v>
      </c>
      <c r="E73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12" spans="1:5" ht="17.5" x14ac:dyDescent="0.35">
      <c r="A7312" s="25" t="s">
        <v>356</v>
      </c>
      <c r="B7312" s="26" t="s">
        <v>104</v>
      </c>
      <c r="C7312" s="27">
        <v>105860.66</v>
      </c>
      <c r="D7312" s="28">
        <v>45853</v>
      </c>
      <c r="E73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13" spans="1:5" ht="17.5" x14ac:dyDescent="0.35">
      <c r="A7313" s="25" t="s">
        <v>356</v>
      </c>
      <c r="B7313" s="26" t="s">
        <v>106</v>
      </c>
      <c r="C7313" s="27">
        <v>13807.96</v>
      </c>
      <c r="D7313" s="28">
        <v>45853</v>
      </c>
      <c r="E73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14" spans="1:5" ht="17.5" x14ac:dyDescent="0.35">
      <c r="A7314" s="25" t="s">
        <v>356</v>
      </c>
      <c r="B7314" s="26" t="s">
        <v>108</v>
      </c>
      <c r="C7314" s="27">
        <v>13135.58</v>
      </c>
      <c r="D7314" s="28">
        <v>45853</v>
      </c>
      <c r="E73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15" spans="1:5" ht="17.5" x14ac:dyDescent="0.35">
      <c r="A7315" s="25" t="s">
        <v>356</v>
      </c>
      <c r="B7315" s="26" t="s">
        <v>110</v>
      </c>
      <c r="C7315" s="27">
        <v>13807.96</v>
      </c>
      <c r="D7315" s="28">
        <v>46142</v>
      </c>
      <c r="E73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16" spans="1:5" ht="17.5" x14ac:dyDescent="0.35">
      <c r="A7316" s="25" t="s">
        <v>356</v>
      </c>
      <c r="B7316" s="26" t="s">
        <v>112</v>
      </c>
      <c r="C7316" s="27">
        <v>26371.16</v>
      </c>
      <c r="D7316" s="28">
        <v>45541</v>
      </c>
      <c r="E73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17" spans="1:5" ht="17.5" x14ac:dyDescent="0.35">
      <c r="A7317" s="25" t="s">
        <v>356</v>
      </c>
      <c r="B7317" s="26" t="s">
        <v>113</v>
      </c>
      <c r="C7317" s="27">
        <v>33182.68</v>
      </c>
      <c r="D7317" s="28">
        <v>45519</v>
      </c>
      <c r="E73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18" spans="1:5" ht="17.5" x14ac:dyDescent="0.35">
      <c r="A7318" s="25" t="s">
        <v>356</v>
      </c>
      <c r="B7318" s="26" t="s">
        <v>115</v>
      </c>
      <c r="C7318" s="27">
        <v>32171.360000000001</v>
      </c>
      <c r="D7318" s="28">
        <v>45519</v>
      </c>
      <c r="E73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19" spans="1:5" ht="17.5" x14ac:dyDescent="0.35">
      <c r="A7319" s="25" t="s">
        <v>356</v>
      </c>
      <c r="B7319" s="26" t="s">
        <v>117</v>
      </c>
      <c r="C7319" s="27">
        <v>32171.360000000001</v>
      </c>
      <c r="D7319" s="28">
        <v>45877</v>
      </c>
      <c r="E73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20" spans="1:5" ht="17.5" x14ac:dyDescent="0.35">
      <c r="A7320" s="25" t="s">
        <v>356</v>
      </c>
      <c r="B7320" s="26" t="s">
        <v>119</v>
      </c>
      <c r="C7320" s="27">
        <v>48988.2</v>
      </c>
      <c r="D7320" s="28">
        <v>45519</v>
      </c>
      <c r="E73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21" spans="1:5" ht="17.5" x14ac:dyDescent="0.35">
      <c r="A7321" s="25" t="s">
        <v>356</v>
      </c>
      <c r="B7321" s="26" t="s">
        <v>121</v>
      </c>
      <c r="C7321" s="27">
        <v>32335.48</v>
      </c>
      <c r="D7321" s="28">
        <v>45519</v>
      </c>
      <c r="E73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22" spans="1:5" ht="17.5" x14ac:dyDescent="0.35">
      <c r="A7322" s="25" t="s">
        <v>356</v>
      </c>
      <c r="B7322" s="26" t="s">
        <v>123</v>
      </c>
      <c r="C7322" s="27">
        <v>32335.48</v>
      </c>
      <c r="D7322" s="28">
        <v>45762</v>
      </c>
      <c r="E73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23" spans="1:5" ht="17.5" x14ac:dyDescent="0.35">
      <c r="A7323" s="25" t="s">
        <v>356</v>
      </c>
      <c r="B7323" s="26" t="s">
        <v>125</v>
      </c>
      <c r="C7323" s="27">
        <v>32335.48</v>
      </c>
      <c r="D7323" s="28">
        <v>46142</v>
      </c>
      <c r="E73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24" spans="1:5" ht="17.5" x14ac:dyDescent="0.35">
      <c r="A7324" s="25" t="s">
        <v>356</v>
      </c>
      <c r="B7324" s="26" t="s">
        <v>127</v>
      </c>
      <c r="C7324" s="27">
        <v>307496.43</v>
      </c>
      <c r="D7324" s="28">
        <v>45519</v>
      </c>
      <c r="E73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25" spans="1:5" ht="17.5" x14ac:dyDescent="0.35">
      <c r="A7325" s="25" t="s">
        <v>356</v>
      </c>
      <c r="B7325" s="26" t="s">
        <v>129</v>
      </c>
      <c r="C7325" s="27">
        <v>4133.0200000000004</v>
      </c>
      <c r="D7325" s="28">
        <v>45961</v>
      </c>
      <c r="E73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26" spans="1:5" ht="17.5" x14ac:dyDescent="0.35">
      <c r="A7326" s="25" t="s">
        <v>4</v>
      </c>
      <c r="B7326" s="26" t="s">
        <v>76</v>
      </c>
      <c r="C7326" s="27">
        <v>718516.23</v>
      </c>
      <c r="D7326" s="28">
        <v>45519</v>
      </c>
      <c r="E73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27" spans="1:5" ht="17.5" x14ac:dyDescent="0.35">
      <c r="A7327" s="25" t="s">
        <v>4</v>
      </c>
      <c r="B7327" s="26" t="s">
        <v>77</v>
      </c>
      <c r="C7327" s="27">
        <v>182588.41</v>
      </c>
      <c r="D7327" s="28">
        <v>45519</v>
      </c>
      <c r="E73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28" spans="1:5" ht="17.5" x14ac:dyDescent="0.35">
      <c r="A7328" s="25" t="s">
        <v>4</v>
      </c>
      <c r="B7328" s="26" t="s">
        <v>78</v>
      </c>
      <c r="C7328" s="27">
        <v>694830.59</v>
      </c>
      <c r="D7328" s="28">
        <v>45519</v>
      </c>
      <c r="E73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29" spans="1:5" ht="17.5" x14ac:dyDescent="0.35">
      <c r="A7329" s="25" t="s">
        <v>4</v>
      </c>
      <c r="B7329" s="26" t="s">
        <v>79</v>
      </c>
      <c r="C7329" s="27">
        <v>176569.45</v>
      </c>
      <c r="D7329" s="28">
        <v>45519</v>
      </c>
      <c r="E73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30" spans="1:5" ht="17.5" x14ac:dyDescent="0.35">
      <c r="A7330" s="25" t="s">
        <v>4</v>
      </c>
      <c r="B7330" s="26" t="s">
        <v>80</v>
      </c>
      <c r="C7330" s="27">
        <v>694830.59</v>
      </c>
      <c r="D7330" s="28">
        <v>45877</v>
      </c>
      <c r="E73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31" spans="1:5" ht="17.5" x14ac:dyDescent="0.35">
      <c r="A7331" s="25" t="s">
        <v>4</v>
      </c>
      <c r="B7331" s="26" t="s">
        <v>81</v>
      </c>
      <c r="C7331" s="27">
        <v>176569.45</v>
      </c>
      <c r="D7331" s="28">
        <v>45877</v>
      </c>
      <c r="E73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32" spans="1:5" ht="17.5" x14ac:dyDescent="0.35">
      <c r="A7332" s="25" t="s">
        <v>4</v>
      </c>
      <c r="B7332" s="26" t="s">
        <v>82</v>
      </c>
      <c r="C7332" s="27">
        <v>821275.3</v>
      </c>
      <c r="D7332" s="28">
        <v>45519</v>
      </c>
      <c r="E73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33" spans="1:5" ht="17.5" x14ac:dyDescent="0.35">
      <c r="A7333" s="25" t="s">
        <v>4</v>
      </c>
      <c r="B7333" s="26" t="s">
        <v>83</v>
      </c>
      <c r="C7333" s="27">
        <v>200974.65</v>
      </c>
      <c r="D7333" s="28">
        <v>45519</v>
      </c>
      <c r="E73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34" spans="1:5" ht="17.5" x14ac:dyDescent="0.35">
      <c r="A7334" s="25" t="s">
        <v>4</v>
      </c>
      <c r="B7334" s="26" t="s">
        <v>84</v>
      </c>
      <c r="C7334" s="27">
        <v>643831.81000000006</v>
      </c>
      <c r="D7334" s="28">
        <v>45519</v>
      </c>
      <c r="E73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35" spans="1:5" ht="17.5" x14ac:dyDescent="0.35">
      <c r="A7335" s="25" t="s">
        <v>4</v>
      </c>
      <c r="B7335" s="26" t="s">
        <v>85</v>
      </c>
      <c r="C7335" s="27">
        <v>157552.37</v>
      </c>
      <c r="D7335" s="28">
        <v>45519</v>
      </c>
      <c r="E73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36" spans="1:5" ht="17.5" x14ac:dyDescent="0.35">
      <c r="A7336" s="25" t="s">
        <v>4</v>
      </c>
      <c r="B7336" s="26" t="s">
        <v>86</v>
      </c>
      <c r="C7336" s="27">
        <v>1286643.3999999999</v>
      </c>
      <c r="D7336" s="28">
        <v>45877</v>
      </c>
      <c r="E73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37" spans="1:5" ht="17.5" x14ac:dyDescent="0.35">
      <c r="A7337" s="25" t="s">
        <v>4</v>
      </c>
      <c r="B7337" s="26" t="s">
        <v>87</v>
      </c>
      <c r="C7337" s="27">
        <v>314855.09000000003</v>
      </c>
      <c r="D7337" s="28">
        <v>45877</v>
      </c>
      <c r="E73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38" spans="1:5" ht="17.5" x14ac:dyDescent="0.35">
      <c r="A7338" s="25" t="s">
        <v>4</v>
      </c>
      <c r="B7338" s="26" t="s">
        <v>70</v>
      </c>
      <c r="C7338" s="27">
        <v>1877846.03</v>
      </c>
      <c r="D7338" s="28">
        <v>44880</v>
      </c>
      <c r="E73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339" spans="1:5" ht="17.5" x14ac:dyDescent="0.35">
      <c r="A7339" s="25" t="s">
        <v>4</v>
      </c>
      <c r="B7339" s="26" t="s">
        <v>88</v>
      </c>
      <c r="C7339" s="27">
        <v>401323.36</v>
      </c>
      <c r="D7339" s="28">
        <v>44880</v>
      </c>
      <c r="E73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340" spans="1:5" ht="17.5" x14ac:dyDescent="0.35">
      <c r="A7340" s="25" t="s">
        <v>4</v>
      </c>
      <c r="B7340" s="26" t="s">
        <v>357</v>
      </c>
      <c r="C7340" s="27">
        <v>69000</v>
      </c>
      <c r="D7340" s="28">
        <v>45961</v>
      </c>
      <c r="E73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41" spans="1:5" ht="17.5" x14ac:dyDescent="0.35">
      <c r="A7341" s="25" t="s">
        <v>4</v>
      </c>
      <c r="B7341" s="26" t="s">
        <v>71</v>
      </c>
      <c r="C7341" s="27">
        <v>2015898.73</v>
      </c>
      <c r="D7341" s="28">
        <v>44925</v>
      </c>
      <c r="E73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342" spans="1:5" ht="17.5" x14ac:dyDescent="0.35">
      <c r="A7342" s="25" t="s">
        <v>4</v>
      </c>
      <c r="B7342" s="26" t="s">
        <v>89</v>
      </c>
      <c r="C7342" s="27">
        <v>422890.71</v>
      </c>
      <c r="D7342" s="28">
        <v>44925</v>
      </c>
      <c r="E73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343" spans="1:5" ht="17.5" x14ac:dyDescent="0.35">
      <c r="A7343" s="25" t="s">
        <v>4</v>
      </c>
      <c r="B7343" s="26" t="s">
        <v>358</v>
      </c>
      <c r="C7343" s="27">
        <v>71396.22</v>
      </c>
      <c r="D7343" s="28">
        <v>45961</v>
      </c>
      <c r="E73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44" spans="1:5" ht="17.5" x14ac:dyDescent="0.35">
      <c r="A7344" s="25" t="s">
        <v>4</v>
      </c>
      <c r="B7344" s="26" t="s">
        <v>72</v>
      </c>
      <c r="C7344" s="27">
        <v>1698749.77</v>
      </c>
      <c r="D7344" s="28">
        <v>45140</v>
      </c>
      <c r="E73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345" spans="1:5" ht="17.5" x14ac:dyDescent="0.35">
      <c r="A7345" s="25" t="s">
        <v>4</v>
      </c>
      <c r="B7345" s="26" t="s">
        <v>90</v>
      </c>
      <c r="C7345" s="27">
        <v>356359.9</v>
      </c>
      <c r="D7345" s="28">
        <v>45140</v>
      </c>
      <c r="E73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346" spans="1:5" ht="17.5" x14ac:dyDescent="0.35">
      <c r="A7346" s="25" t="s">
        <v>4</v>
      </c>
      <c r="B7346" s="26" t="s">
        <v>359</v>
      </c>
      <c r="C7346" s="27">
        <v>60163.9</v>
      </c>
      <c r="D7346" s="28">
        <v>45961</v>
      </c>
      <c r="E73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47" spans="1:5" ht="17.5" x14ac:dyDescent="0.35">
      <c r="A7347" s="25" t="s">
        <v>4</v>
      </c>
      <c r="B7347" s="26" t="s">
        <v>73</v>
      </c>
      <c r="C7347" s="27">
        <v>2148630.66</v>
      </c>
      <c r="D7347" s="28">
        <v>45504</v>
      </c>
      <c r="E73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48" spans="1:5" ht="17.5" x14ac:dyDescent="0.35">
      <c r="A7348" s="25" t="s">
        <v>4</v>
      </c>
      <c r="B7348" s="26" t="s">
        <v>91</v>
      </c>
      <c r="C7348" s="27">
        <v>77900.25</v>
      </c>
      <c r="D7348" s="28">
        <v>45504</v>
      </c>
      <c r="E73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49" spans="1:5" ht="17.5" x14ac:dyDescent="0.35">
      <c r="A7349" s="25" t="s">
        <v>4</v>
      </c>
      <c r="B7349" s="26" t="s">
        <v>92</v>
      </c>
      <c r="C7349" s="27">
        <v>307113.76</v>
      </c>
      <c r="D7349" s="28">
        <v>45504</v>
      </c>
      <c r="E73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50" spans="1:5" ht="17.5" x14ac:dyDescent="0.35">
      <c r="A7350" s="25" t="s">
        <v>4</v>
      </c>
      <c r="B7350" s="26" t="s">
        <v>360</v>
      </c>
      <c r="C7350" s="27">
        <v>71655.240000000005</v>
      </c>
      <c r="D7350" s="28">
        <v>45961</v>
      </c>
      <c r="E73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51" spans="1:5" ht="17.5" x14ac:dyDescent="0.35">
      <c r="A7351" s="25" t="s">
        <v>4</v>
      </c>
      <c r="B7351" s="26" t="s">
        <v>93</v>
      </c>
      <c r="C7351" s="27">
        <v>2148630.66</v>
      </c>
      <c r="D7351" s="28">
        <v>45877</v>
      </c>
      <c r="E73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52" spans="1:5" ht="17.5" x14ac:dyDescent="0.35">
      <c r="A7352" s="25" t="s">
        <v>4</v>
      </c>
      <c r="B7352" s="26" t="s">
        <v>94</v>
      </c>
      <c r="C7352" s="27">
        <v>450734.92</v>
      </c>
      <c r="D7352" s="28">
        <v>45877</v>
      </c>
      <c r="E73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53" spans="1:5" ht="17.5" x14ac:dyDescent="0.35">
      <c r="A7353" s="25" t="s">
        <v>4</v>
      </c>
      <c r="B7353" s="26" t="s">
        <v>361</v>
      </c>
      <c r="C7353" s="27">
        <v>76097.13</v>
      </c>
      <c r="D7353" s="28">
        <v>45961</v>
      </c>
      <c r="E73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54" spans="1:5" ht="17.5" x14ac:dyDescent="0.35">
      <c r="A7354" s="25" t="s">
        <v>4</v>
      </c>
      <c r="B7354" s="26" t="s">
        <v>74</v>
      </c>
      <c r="C7354" s="27">
        <v>954316.04</v>
      </c>
      <c r="D7354" s="28">
        <v>45412</v>
      </c>
      <c r="E73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355" spans="1:5" ht="17.5" x14ac:dyDescent="0.35">
      <c r="A7355" s="25" t="s">
        <v>4</v>
      </c>
      <c r="B7355" s="26" t="s">
        <v>95</v>
      </c>
      <c r="C7355" s="27">
        <v>200194.28</v>
      </c>
      <c r="D7355" s="28">
        <v>45412</v>
      </c>
      <c r="E73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356" spans="1:5" ht="17.5" x14ac:dyDescent="0.35">
      <c r="A7356" s="25" t="s">
        <v>4</v>
      </c>
      <c r="B7356" s="26" t="s">
        <v>362</v>
      </c>
      <c r="C7356" s="27">
        <v>33798.6</v>
      </c>
      <c r="D7356" s="28">
        <v>45961</v>
      </c>
      <c r="E73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57" spans="1:5" ht="17.5" x14ac:dyDescent="0.35">
      <c r="A7357" s="25" t="s">
        <v>4</v>
      </c>
      <c r="B7357" s="26" t="s">
        <v>96</v>
      </c>
      <c r="C7357" s="27">
        <v>691031.33</v>
      </c>
      <c r="D7357" s="28">
        <v>44985</v>
      </c>
      <c r="E73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358" spans="1:5" ht="17.5" x14ac:dyDescent="0.35">
      <c r="A7358" s="25" t="s">
        <v>4</v>
      </c>
      <c r="B7358" s="26" t="s">
        <v>97</v>
      </c>
      <c r="C7358" s="27">
        <v>143252.89000000001</v>
      </c>
      <c r="D7358" s="28">
        <v>44985</v>
      </c>
      <c r="E73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359" spans="1:5" ht="17.5" x14ac:dyDescent="0.35">
      <c r="A7359" s="25" t="s">
        <v>4</v>
      </c>
      <c r="B7359" s="26" t="s">
        <v>363</v>
      </c>
      <c r="C7359" s="27">
        <v>24185.25</v>
      </c>
      <c r="D7359" s="28">
        <v>45961</v>
      </c>
      <c r="E73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60" spans="1:5" ht="17.5" x14ac:dyDescent="0.35">
      <c r="A7360" s="25" t="s">
        <v>4</v>
      </c>
      <c r="B7360" s="26" t="s">
        <v>98</v>
      </c>
      <c r="C7360" s="27">
        <v>1612190.05</v>
      </c>
      <c r="D7360" s="28">
        <v>44985</v>
      </c>
      <c r="E73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361" spans="1:5" ht="17.5" x14ac:dyDescent="0.35">
      <c r="A7361" s="25" t="s">
        <v>4</v>
      </c>
      <c r="B7361" s="26" t="s">
        <v>99</v>
      </c>
      <c r="C7361" s="27">
        <v>334211.90000000002</v>
      </c>
      <c r="D7361" s="28">
        <v>44985</v>
      </c>
      <c r="E73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362" spans="1:5" ht="17.5" x14ac:dyDescent="0.35">
      <c r="A7362" s="25" t="s">
        <v>4</v>
      </c>
      <c r="B7362" s="26" t="s">
        <v>364</v>
      </c>
      <c r="C7362" s="27">
        <v>56424.67</v>
      </c>
      <c r="D7362" s="28">
        <v>45961</v>
      </c>
      <c r="E73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63" spans="1:5" ht="17.5" x14ac:dyDescent="0.35">
      <c r="A7363" s="25" t="s">
        <v>4</v>
      </c>
      <c r="B7363" s="26" t="s">
        <v>100</v>
      </c>
      <c r="C7363" s="27">
        <v>1212939.3700000001</v>
      </c>
      <c r="D7363" s="28">
        <v>45127</v>
      </c>
      <c r="E73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364" spans="1:5" ht="17.5" x14ac:dyDescent="0.35">
      <c r="A7364" s="25" t="s">
        <v>4</v>
      </c>
      <c r="B7364" s="26" t="s">
        <v>101</v>
      </c>
      <c r="C7364" s="27">
        <v>251446.01</v>
      </c>
      <c r="D7364" s="28">
        <v>45127</v>
      </c>
      <c r="E73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365" spans="1:5" ht="17.5" x14ac:dyDescent="0.35">
      <c r="A7365" s="25" t="s">
        <v>4</v>
      </c>
      <c r="B7365" s="26" t="s">
        <v>365</v>
      </c>
      <c r="C7365" s="27">
        <v>42451.39</v>
      </c>
      <c r="D7365" s="28">
        <v>45961</v>
      </c>
      <c r="E73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66" spans="1:5" ht="17.5" x14ac:dyDescent="0.35">
      <c r="A7366" s="25" t="s">
        <v>4</v>
      </c>
      <c r="B7366" s="26" t="s">
        <v>102</v>
      </c>
      <c r="C7366" s="27">
        <v>1900518.49</v>
      </c>
      <c r="D7366" s="28">
        <v>45488</v>
      </c>
      <c r="E73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67" spans="1:5" ht="17.5" x14ac:dyDescent="0.35">
      <c r="A7367" s="25" t="s">
        <v>4</v>
      </c>
      <c r="B7367" s="26" t="s">
        <v>103</v>
      </c>
      <c r="C7367" s="27">
        <v>393983.26</v>
      </c>
      <c r="D7367" s="28">
        <v>45488</v>
      </c>
      <c r="E73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68" spans="1:5" ht="17.5" x14ac:dyDescent="0.35">
      <c r="A7368" s="25" t="s">
        <v>4</v>
      </c>
      <c r="B7368" s="26" t="s">
        <v>366</v>
      </c>
      <c r="C7368" s="27">
        <v>66515.81</v>
      </c>
      <c r="D7368" s="28">
        <v>45961</v>
      </c>
      <c r="E73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69" spans="1:5" ht="17.5" x14ac:dyDescent="0.35">
      <c r="A7369" s="25" t="s">
        <v>4</v>
      </c>
      <c r="B7369" s="26" t="s">
        <v>104</v>
      </c>
      <c r="C7369" s="27">
        <v>2102861.6800000002</v>
      </c>
      <c r="D7369" s="28">
        <v>45853</v>
      </c>
      <c r="E73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70" spans="1:5" ht="17.5" x14ac:dyDescent="0.35">
      <c r="A7370" s="25" t="s">
        <v>4</v>
      </c>
      <c r="B7370" s="26" t="s">
        <v>105</v>
      </c>
      <c r="C7370" s="27">
        <v>435929.62</v>
      </c>
      <c r="D7370" s="28">
        <v>45853</v>
      </c>
      <c r="E73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71" spans="1:5" ht="17.5" x14ac:dyDescent="0.35">
      <c r="A7371" s="25" t="s">
        <v>4</v>
      </c>
      <c r="B7371" s="26" t="s">
        <v>367</v>
      </c>
      <c r="C7371" s="27">
        <v>73597.570000000007</v>
      </c>
      <c r="D7371" s="28">
        <v>45961</v>
      </c>
      <c r="E73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72" spans="1:5" ht="17.5" x14ac:dyDescent="0.35">
      <c r="A7372" s="25" t="s">
        <v>4</v>
      </c>
      <c r="B7372" s="26" t="s">
        <v>106</v>
      </c>
      <c r="C7372" s="27">
        <v>271587.48</v>
      </c>
      <c r="D7372" s="28">
        <v>45853</v>
      </c>
      <c r="E73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73" spans="1:5" ht="17.5" x14ac:dyDescent="0.35">
      <c r="A7373" s="25" t="s">
        <v>4</v>
      </c>
      <c r="B7373" s="26" t="s">
        <v>107</v>
      </c>
      <c r="C7373" s="27">
        <v>66460.289999999994</v>
      </c>
      <c r="D7373" s="28">
        <v>45853</v>
      </c>
      <c r="E73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74" spans="1:5" ht="17.5" x14ac:dyDescent="0.35">
      <c r="A7374" s="25" t="s">
        <v>4</v>
      </c>
      <c r="B7374" s="26" t="s">
        <v>108</v>
      </c>
      <c r="C7374" s="27">
        <v>258362.56</v>
      </c>
      <c r="D7374" s="28">
        <v>45853</v>
      </c>
      <c r="E73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75" spans="1:5" ht="17.5" x14ac:dyDescent="0.35">
      <c r="A7375" s="25" t="s">
        <v>4</v>
      </c>
      <c r="B7375" s="26" t="s">
        <v>109</v>
      </c>
      <c r="C7375" s="27">
        <v>63224.02</v>
      </c>
      <c r="D7375" s="28">
        <v>45853</v>
      </c>
      <c r="E73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76" spans="1:5" ht="17.5" x14ac:dyDescent="0.35">
      <c r="A7376" s="25" t="s">
        <v>4</v>
      </c>
      <c r="B7376" s="26" t="s">
        <v>110</v>
      </c>
      <c r="C7376" s="27">
        <v>268545.06</v>
      </c>
      <c r="D7376" s="28">
        <v>46142</v>
      </c>
      <c r="E73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77" spans="1:5" ht="17.5" x14ac:dyDescent="0.35">
      <c r="A7377" s="25" t="s">
        <v>4</v>
      </c>
      <c r="B7377" s="26" t="s">
        <v>111</v>
      </c>
      <c r="C7377" s="27">
        <v>66460.289999999994</v>
      </c>
      <c r="D7377" s="28">
        <v>46142</v>
      </c>
      <c r="E73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78" spans="1:5" ht="17.5" x14ac:dyDescent="0.35">
      <c r="A7378" s="25" t="s">
        <v>4</v>
      </c>
      <c r="B7378" s="26" t="s">
        <v>112</v>
      </c>
      <c r="C7378" s="27">
        <v>660264.06999999995</v>
      </c>
      <c r="D7378" s="28">
        <v>45541</v>
      </c>
      <c r="E73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79" spans="1:5" ht="17.5" x14ac:dyDescent="0.35">
      <c r="A7379" s="25" t="s">
        <v>4</v>
      </c>
      <c r="B7379" s="26" t="s">
        <v>113</v>
      </c>
      <c r="C7379" s="27">
        <v>652667.04</v>
      </c>
      <c r="D7379" s="28">
        <v>45519</v>
      </c>
      <c r="E73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80" spans="1:5" ht="17.5" x14ac:dyDescent="0.35">
      <c r="A7380" s="25" t="s">
        <v>4</v>
      </c>
      <c r="B7380" s="26" t="s">
        <v>114</v>
      </c>
      <c r="C7380" s="27">
        <v>165854.9</v>
      </c>
      <c r="D7380" s="28">
        <v>45519</v>
      </c>
      <c r="E73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81" spans="1:5" ht="17.5" x14ac:dyDescent="0.35">
      <c r="A7381" s="25" t="s">
        <v>4</v>
      </c>
      <c r="B7381" s="26" t="s">
        <v>115</v>
      </c>
      <c r="C7381" s="27">
        <v>632775.57999999996</v>
      </c>
      <c r="D7381" s="28">
        <v>45519</v>
      </c>
      <c r="E73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82" spans="1:5" ht="17.5" x14ac:dyDescent="0.35">
      <c r="A7382" s="25" t="s">
        <v>4</v>
      </c>
      <c r="B7382" s="26" t="s">
        <v>116</v>
      </c>
      <c r="C7382" s="27">
        <v>160800.10999999999</v>
      </c>
      <c r="D7382" s="28">
        <v>45519</v>
      </c>
      <c r="E73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83" spans="1:5" ht="17.5" x14ac:dyDescent="0.35">
      <c r="A7383" s="25" t="s">
        <v>4</v>
      </c>
      <c r="B7383" s="26" t="s">
        <v>117</v>
      </c>
      <c r="C7383" s="27">
        <v>632775.57999999996</v>
      </c>
      <c r="D7383" s="28">
        <v>45877</v>
      </c>
      <c r="E73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84" spans="1:5" ht="17.5" x14ac:dyDescent="0.35">
      <c r="A7384" s="25" t="s">
        <v>4</v>
      </c>
      <c r="B7384" s="26" t="s">
        <v>118</v>
      </c>
      <c r="C7384" s="27">
        <v>160800.10999999999</v>
      </c>
      <c r="D7384" s="28">
        <v>45877</v>
      </c>
      <c r="E73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85" spans="1:5" ht="17.5" x14ac:dyDescent="0.35">
      <c r="A7385" s="25" t="s">
        <v>4</v>
      </c>
      <c r="B7385" s="26" t="s">
        <v>119</v>
      </c>
      <c r="C7385" s="27">
        <v>963544.34</v>
      </c>
      <c r="D7385" s="28">
        <v>45519</v>
      </c>
      <c r="E73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86" spans="1:5" ht="17.5" x14ac:dyDescent="0.35">
      <c r="A7386" s="25" t="s">
        <v>4</v>
      </c>
      <c r="B7386" s="26" t="s">
        <v>120</v>
      </c>
      <c r="C7386" s="27">
        <v>235789.38</v>
      </c>
      <c r="D7386" s="28">
        <v>45519</v>
      </c>
      <c r="E73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87" spans="1:5" ht="17.5" x14ac:dyDescent="0.35">
      <c r="A7387" s="25" t="s">
        <v>4</v>
      </c>
      <c r="B7387" s="26" t="s">
        <v>121</v>
      </c>
      <c r="C7387" s="27">
        <v>636003.64</v>
      </c>
      <c r="D7387" s="28">
        <v>45519</v>
      </c>
      <c r="E73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88" spans="1:5" ht="17.5" x14ac:dyDescent="0.35">
      <c r="A7388" s="25" t="s">
        <v>4</v>
      </c>
      <c r="B7388" s="26" t="s">
        <v>122</v>
      </c>
      <c r="C7388" s="27">
        <v>155636.74</v>
      </c>
      <c r="D7388" s="28">
        <v>45519</v>
      </c>
      <c r="E73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89" spans="1:5" ht="17.5" x14ac:dyDescent="0.35">
      <c r="A7389" s="25" t="s">
        <v>4</v>
      </c>
      <c r="B7389" s="26" t="s">
        <v>123</v>
      </c>
      <c r="C7389" s="27">
        <v>636003.64</v>
      </c>
      <c r="D7389" s="28">
        <v>45762</v>
      </c>
      <c r="E73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90" spans="1:5" ht="17.5" x14ac:dyDescent="0.35">
      <c r="A7390" s="25" t="s">
        <v>4</v>
      </c>
      <c r="B7390" s="26" t="s">
        <v>124</v>
      </c>
      <c r="C7390" s="27">
        <v>155636.74</v>
      </c>
      <c r="D7390" s="28">
        <v>45762</v>
      </c>
      <c r="E73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91" spans="1:5" ht="17.5" x14ac:dyDescent="0.35">
      <c r="A7391" s="25" t="s">
        <v>4</v>
      </c>
      <c r="B7391" s="26" t="s">
        <v>125</v>
      </c>
      <c r="C7391" s="27">
        <v>628878.9</v>
      </c>
      <c r="D7391" s="28">
        <v>46142</v>
      </c>
      <c r="E73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92" spans="1:5" ht="17.5" x14ac:dyDescent="0.35">
      <c r="A7392" s="25" t="s">
        <v>4</v>
      </c>
      <c r="B7392" s="26" t="s">
        <v>126</v>
      </c>
      <c r="C7392" s="27">
        <v>155636.74</v>
      </c>
      <c r="D7392" s="28">
        <v>46142</v>
      </c>
      <c r="E73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93" spans="1:5" ht="17.5" x14ac:dyDescent="0.35">
      <c r="A7393" s="25" t="s">
        <v>4</v>
      </c>
      <c r="B7393" s="26" t="s">
        <v>127</v>
      </c>
      <c r="C7393" s="27">
        <v>6048119.1399999997</v>
      </c>
      <c r="D7393" s="28">
        <v>45519</v>
      </c>
      <c r="E73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94" spans="1:5" ht="17.5" x14ac:dyDescent="0.35">
      <c r="A7394" s="25" t="s">
        <v>4</v>
      </c>
      <c r="B7394" s="26" t="s">
        <v>128</v>
      </c>
      <c r="C7394" s="27">
        <v>1480037.98</v>
      </c>
      <c r="D7394" s="28">
        <v>45519</v>
      </c>
      <c r="E73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95" spans="1:5" ht="17.5" x14ac:dyDescent="0.35">
      <c r="A7395" s="25" t="s">
        <v>4</v>
      </c>
      <c r="B7395" s="26" t="s">
        <v>129</v>
      </c>
      <c r="C7395" s="27">
        <v>81291.91</v>
      </c>
      <c r="D7395" s="28">
        <v>45961</v>
      </c>
      <c r="E73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96" spans="1:5" ht="17.5" x14ac:dyDescent="0.35">
      <c r="A7396" s="25" t="s">
        <v>4</v>
      </c>
      <c r="B7396" s="26" t="s">
        <v>130</v>
      </c>
      <c r="C7396" s="27">
        <v>19892.98</v>
      </c>
      <c r="D7396" s="28">
        <v>45961</v>
      </c>
      <c r="E73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397" spans="1:5" ht="17.5" x14ac:dyDescent="0.35">
      <c r="A7397" s="25" t="s">
        <v>368</v>
      </c>
      <c r="B7397" s="26" t="s">
        <v>76</v>
      </c>
      <c r="C7397" s="27">
        <v>4302.08</v>
      </c>
      <c r="D7397" s="28">
        <v>45519</v>
      </c>
      <c r="E73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98" spans="1:5" ht="17.5" x14ac:dyDescent="0.35">
      <c r="A7398" s="25" t="s">
        <v>368</v>
      </c>
      <c r="B7398" s="26" t="s">
        <v>78</v>
      </c>
      <c r="C7398" s="27">
        <v>4160.26</v>
      </c>
      <c r="D7398" s="28">
        <v>45519</v>
      </c>
      <c r="E73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399" spans="1:5" ht="17.5" x14ac:dyDescent="0.35">
      <c r="A7399" s="25" t="s">
        <v>368</v>
      </c>
      <c r="B7399" s="26" t="s">
        <v>80</v>
      </c>
      <c r="C7399" s="27">
        <v>4160.26</v>
      </c>
      <c r="D7399" s="28">
        <v>45877</v>
      </c>
      <c r="E73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00" spans="1:5" ht="17.5" x14ac:dyDescent="0.35">
      <c r="A7400" s="25" t="s">
        <v>368</v>
      </c>
      <c r="B7400" s="26" t="s">
        <v>82</v>
      </c>
      <c r="C7400" s="27">
        <v>4917.34</v>
      </c>
      <c r="D7400" s="28">
        <v>45519</v>
      </c>
      <c r="E74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01" spans="1:5" ht="17.5" x14ac:dyDescent="0.35">
      <c r="A7401" s="25" t="s">
        <v>368</v>
      </c>
      <c r="B7401" s="26" t="s">
        <v>84</v>
      </c>
      <c r="C7401" s="27">
        <v>3854.91</v>
      </c>
      <c r="D7401" s="28">
        <v>45519</v>
      </c>
      <c r="E74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02" spans="1:5" ht="17.5" x14ac:dyDescent="0.35">
      <c r="A7402" s="25" t="s">
        <v>368</v>
      </c>
      <c r="B7402" s="26" t="s">
        <v>86</v>
      </c>
      <c r="C7402" s="27">
        <v>7703.71</v>
      </c>
      <c r="D7402" s="28">
        <v>45877</v>
      </c>
      <c r="E74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03" spans="1:5" ht="17.5" x14ac:dyDescent="0.35">
      <c r="A7403" s="25" t="s">
        <v>368</v>
      </c>
      <c r="B7403" s="26" t="s">
        <v>70</v>
      </c>
      <c r="C7403" s="27">
        <v>11507.63</v>
      </c>
      <c r="D7403" s="28">
        <v>44880</v>
      </c>
      <c r="E74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04" spans="1:5" ht="17.5" x14ac:dyDescent="0.35">
      <c r="A7404" s="25" t="s">
        <v>368</v>
      </c>
      <c r="B7404" s="26" t="s">
        <v>71</v>
      </c>
      <c r="C7404" s="27">
        <v>12093.96</v>
      </c>
      <c r="D7404" s="28">
        <v>44925</v>
      </c>
      <c r="E74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05" spans="1:5" ht="17.5" x14ac:dyDescent="0.35">
      <c r="A7405" s="25" t="s">
        <v>368</v>
      </c>
      <c r="B7405" s="26" t="s">
        <v>72</v>
      </c>
      <c r="C7405" s="27">
        <v>10191.290000000001</v>
      </c>
      <c r="D7405" s="28">
        <v>45140</v>
      </c>
      <c r="E74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406" spans="1:5" ht="17.5" x14ac:dyDescent="0.35">
      <c r="A7406" s="25" t="s">
        <v>368</v>
      </c>
      <c r="B7406" s="26" t="s">
        <v>73</v>
      </c>
      <c r="C7406" s="27">
        <v>12890.25</v>
      </c>
      <c r="D7406" s="28">
        <v>45504</v>
      </c>
      <c r="E74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07" spans="1:5" ht="17.5" x14ac:dyDescent="0.35">
      <c r="A7407" s="25" t="s">
        <v>368</v>
      </c>
      <c r="B7407" s="26" t="s">
        <v>93</v>
      </c>
      <c r="C7407" s="27">
        <v>12890.25</v>
      </c>
      <c r="D7407" s="28">
        <v>45877</v>
      </c>
      <c r="E74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08" spans="1:5" ht="17.5" x14ac:dyDescent="0.35">
      <c r="A7408" s="25" t="s">
        <v>368</v>
      </c>
      <c r="B7408" s="26" t="s">
        <v>74</v>
      </c>
      <c r="C7408" s="27">
        <v>5725.22</v>
      </c>
      <c r="D7408" s="28">
        <v>45412</v>
      </c>
      <c r="E74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409" spans="1:5" ht="17.5" x14ac:dyDescent="0.35">
      <c r="A7409" s="25" t="s">
        <v>368</v>
      </c>
      <c r="B7409" s="26" t="s">
        <v>96</v>
      </c>
      <c r="C7409" s="27">
        <v>4096.79</v>
      </c>
      <c r="D7409" s="28">
        <v>44985</v>
      </c>
      <c r="E74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10" spans="1:5" ht="17.5" x14ac:dyDescent="0.35">
      <c r="A7410" s="25" t="s">
        <v>368</v>
      </c>
      <c r="B7410" s="26" t="s">
        <v>98</v>
      </c>
      <c r="C7410" s="27">
        <v>9557.89</v>
      </c>
      <c r="D7410" s="28">
        <v>44985</v>
      </c>
      <c r="E74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11" spans="1:5" ht="17.5" x14ac:dyDescent="0.35">
      <c r="A7411" s="25" t="s">
        <v>368</v>
      </c>
      <c r="B7411" s="26" t="s">
        <v>100</v>
      </c>
      <c r="C7411" s="27">
        <v>7190.93</v>
      </c>
      <c r="D7411" s="28">
        <v>45127</v>
      </c>
      <c r="E74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412" spans="1:5" ht="17.5" x14ac:dyDescent="0.35">
      <c r="A7412" s="25" t="s">
        <v>368</v>
      </c>
      <c r="B7412" s="26" t="s">
        <v>102</v>
      </c>
      <c r="C7412" s="27">
        <v>11267.25</v>
      </c>
      <c r="D7412" s="28">
        <v>45488</v>
      </c>
      <c r="E74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13" spans="1:5" ht="17.5" x14ac:dyDescent="0.35">
      <c r="A7413" s="25" t="s">
        <v>368</v>
      </c>
      <c r="B7413" s="26" t="s">
        <v>104</v>
      </c>
      <c r="C7413" s="27">
        <v>12466.85</v>
      </c>
      <c r="D7413" s="28">
        <v>45853</v>
      </c>
      <c r="E74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14" spans="1:5" ht="17.5" x14ac:dyDescent="0.35">
      <c r="A7414" s="25" t="s">
        <v>368</v>
      </c>
      <c r="B7414" s="26" t="s">
        <v>106</v>
      </c>
      <c r="C7414" s="27">
        <v>1626.12</v>
      </c>
      <c r="D7414" s="28">
        <v>45853</v>
      </c>
      <c r="E74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15" spans="1:5" ht="17.5" x14ac:dyDescent="0.35">
      <c r="A7415" s="25" t="s">
        <v>368</v>
      </c>
      <c r="B7415" s="26" t="s">
        <v>108</v>
      </c>
      <c r="C7415" s="27">
        <v>1546.93</v>
      </c>
      <c r="D7415" s="28">
        <v>45853</v>
      </c>
      <c r="E74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16" spans="1:5" ht="17.5" x14ac:dyDescent="0.35">
      <c r="A7416" s="25" t="s">
        <v>368</v>
      </c>
      <c r="B7416" s="26" t="s">
        <v>110</v>
      </c>
      <c r="C7416" s="27">
        <v>1626.12</v>
      </c>
      <c r="D7416" s="28">
        <v>46142</v>
      </c>
      <c r="E74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17" spans="1:5" ht="17.5" x14ac:dyDescent="0.35">
      <c r="A7417" s="25" t="s">
        <v>368</v>
      </c>
      <c r="B7417" s="26" t="s">
        <v>112</v>
      </c>
      <c r="C7417" s="27">
        <v>3105.64</v>
      </c>
      <c r="D7417" s="28">
        <v>45541</v>
      </c>
      <c r="E74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18" spans="1:5" ht="17.5" x14ac:dyDescent="0.35">
      <c r="A7418" s="25" t="s">
        <v>368</v>
      </c>
      <c r="B7418" s="26" t="s">
        <v>113</v>
      </c>
      <c r="C7418" s="27">
        <v>3907.81</v>
      </c>
      <c r="D7418" s="28">
        <v>45519</v>
      </c>
      <c r="E74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19" spans="1:5" ht="17.5" x14ac:dyDescent="0.35">
      <c r="A7419" s="25" t="s">
        <v>368</v>
      </c>
      <c r="B7419" s="26" t="s">
        <v>115</v>
      </c>
      <c r="C7419" s="27">
        <v>3788.71</v>
      </c>
      <c r="D7419" s="28">
        <v>45519</v>
      </c>
      <c r="E74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20" spans="1:5" ht="17.5" x14ac:dyDescent="0.35">
      <c r="A7420" s="25" t="s">
        <v>368</v>
      </c>
      <c r="B7420" s="26" t="s">
        <v>117</v>
      </c>
      <c r="C7420" s="27">
        <v>3788.71</v>
      </c>
      <c r="D7420" s="28">
        <v>45877</v>
      </c>
      <c r="E74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21" spans="1:5" ht="17.5" x14ac:dyDescent="0.35">
      <c r="A7421" s="25" t="s">
        <v>368</v>
      </c>
      <c r="B7421" s="26" t="s">
        <v>119</v>
      </c>
      <c r="C7421" s="27">
        <v>5769.17</v>
      </c>
      <c r="D7421" s="28">
        <v>45519</v>
      </c>
      <c r="E74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22" spans="1:5" ht="17.5" x14ac:dyDescent="0.35">
      <c r="A7422" s="25" t="s">
        <v>368</v>
      </c>
      <c r="B7422" s="26" t="s">
        <v>121</v>
      </c>
      <c r="C7422" s="27">
        <v>3808.04</v>
      </c>
      <c r="D7422" s="28">
        <v>45519</v>
      </c>
      <c r="E74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23" spans="1:5" ht="17.5" x14ac:dyDescent="0.35">
      <c r="A7423" s="25" t="s">
        <v>368</v>
      </c>
      <c r="B7423" s="26" t="s">
        <v>123</v>
      </c>
      <c r="C7423" s="27">
        <v>3808.04</v>
      </c>
      <c r="D7423" s="28">
        <v>45762</v>
      </c>
      <c r="E74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24" spans="1:5" ht="17.5" x14ac:dyDescent="0.35">
      <c r="A7424" s="25" t="s">
        <v>368</v>
      </c>
      <c r="B7424" s="26" t="s">
        <v>125</v>
      </c>
      <c r="C7424" s="27">
        <v>3808.04</v>
      </c>
      <c r="D7424" s="28">
        <v>46142</v>
      </c>
      <c r="E74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25" spans="1:5" ht="17.5" x14ac:dyDescent="0.35">
      <c r="A7425" s="25" t="s">
        <v>368</v>
      </c>
      <c r="B7425" s="26" t="s">
        <v>127</v>
      </c>
      <c r="C7425" s="27">
        <v>36212.81</v>
      </c>
      <c r="D7425" s="28">
        <v>45519</v>
      </c>
      <c r="E74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26" spans="1:5" ht="17.5" x14ac:dyDescent="0.35">
      <c r="A7426" s="25" t="s">
        <v>368</v>
      </c>
      <c r="B7426" s="26" t="s">
        <v>129</v>
      </c>
      <c r="C7426" s="27">
        <v>486.73</v>
      </c>
      <c r="D7426" s="28">
        <v>45961</v>
      </c>
      <c r="E74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27" spans="1:5" ht="17.5" x14ac:dyDescent="0.35">
      <c r="A7427" s="25" t="s">
        <v>369</v>
      </c>
      <c r="B7427" s="26" t="s">
        <v>70</v>
      </c>
      <c r="C7427" s="27">
        <v>7278.15</v>
      </c>
      <c r="D7427" s="28">
        <v>44910</v>
      </c>
      <c r="E74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28" spans="1:5" ht="17.5" x14ac:dyDescent="0.35">
      <c r="A7428" s="25" t="s">
        <v>369</v>
      </c>
      <c r="B7428" s="26" t="s">
        <v>71</v>
      </c>
      <c r="C7428" s="27">
        <v>7648.98</v>
      </c>
      <c r="D7428" s="28">
        <v>44925</v>
      </c>
      <c r="E74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29" spans="1:5" ht="17.5" x14ac:dyDescent="0.35">
      <c r="A7429" s="25" t="s">
        <v>369</v>
      </c>
      <c r="B7429" s="26" t="s">
        <v>96</v>
      </c>
      <c r="C7429" s="27">
        <v>2591.0700000000002</v>
      </c>
      <c r="D7429" s="28">
        <v>44985</v>
      </c>
      <c r="E74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30" spans="1:5" ht="17.5" x14ac:dyDescent="0.35">
      <c r="A7430" s="25" t="s">
        <v>369</v>
      </c>
      <c r="B7430" s="26" t="s">
        <v>98</v>
      </c>
      <c r="C7430" s="27">
        <v>6045.01</v>
      </c>
      <c r="D7430" s="28">
        <v>44985</v>
      </c>
      <c r="E74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31" spans="1:5" ht="17.5" x14ac:dyDescent="0.35">
      <c r="A7431" s="25" t="s">
        <v>370</v>
      </c>
      <c r="B7431" s="26" t="s">
        <v>81</v>
      </c>
      <c r="C7431" s="27">
        <v>134.13999999999999</v>
      </c>
      <c r="D7431" s="28">
        <v>45877</v>
      </c>
      <c r="E74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32" spans="1:5" ht="17.5" x14ac:dyDescent="0.35">
      <c r="A7432" s="25" t="s">
        <v>370</v>
      </c>
      <c r="B7432" s="26" t="s">
        <v>87</v>
      </c>
      <c r="C7432" s="27">
        <v>222.24</v>
      </c>
      <c r="D7432" s="28">
        <v>45877</v>
      </c>
      <c r="E74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33" spans="1:5" ht="17.5" x14ac:dyDescent="0.35">
      <c r="A7433" s="25" t="s">
        <v>370</v>
      </c>
      <c r="B7433" s="26" t="s">
        <v>70</v>
      </c>
      <c r="C7433" s="27">
        <v>4558.95</v>
      </c>
      <c r="D7433" s="28">
        <v>44880</v>
      </c>
      <c r="E74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34" spans="1:5" ht="17.5" x14ac:dyDescent="0.35">
      <c r="A7434" s="25" t="s">
        <v>370</v>
      </c>
      <c r="B7434" s="26" t="s">
        <v>88</v>
      </c>
      <c r="C7434" s="27">
        <v>1195.08</v>
      </c>
      <c r="D7434" s="28">
        <v>44880</v>
      </c>
      <c r="E74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35" spans="1:5" ht="17.5" x14ac:dyDescent="0.35">
      <c r="A7435" s="25" t="s">
        <v>370</v>
      </c>
      <c r="B7435" s="26" t="s">
        <v>71</v>
      </c>
      <c r="C7435" s="27">
        <v>4791.2299999999996</v>
      </c>
      <c r="D7435" s="28">
        <v>44925</v>
      </c>
      <c r="E74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36" spans="1:5" ht="17.5" x14ac:dyDescent="0.35">
      <c r="A7436" s="25" t="s">
        <v>370</v>
      </c>
      <c r="B7436" s="26" t="s">
        <v>89</v>
      </c>
      <c r="C7436" s="27">
        <v>1255.97</v>
      </c>
      <c r="D7436" s="28">
        <v>44925</v>
      </c>
      <c r="E74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37" spans="1:5" ht="17.5" x14ac:dyDescent="0.35">
      <c r="A7437" s="25" t="s">
        <v>370</v>
      </c>
      <c r="B7437" s="26" t="s">
        <v>72</v>
      </c>
      <c r="C7437" s="27">
        <v>4037.46</v>
      </c>
      <c r="D7437" s="28">
        <v>45140</v>
      </c>
      <c r="E74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438" spans="1:5" ht="17.5" x14ac:dyDescent="0.35">
      <c r="A7438" s="25" t="s">
        <v>370</v>
      </c>
      <c r="B7438" s="26" t="s">
        <v>90</v>
      </c>
      <c r="C7438" s="27">
        <v>1058.3800000000001</v>
      </c>
      <c r="D7438" s="28">
        <v>45140</v>
      </c>
      <c r="E74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439" spans="1:5" ht="17.5" x14ac:dyDescent="0.35">
      <c r="A7439" s="25" t="s">
        <v>370</v>
      </c>
      <c r="B7439" s="26" t="s">
        <v>94</v>
      </c>
      <c r="C7439" s="27">
        <v>371.86</v>
      </c>
      <c r="D7439" s="28">
        <v>45877</v>
      </c>
      <c r="E74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40" spans="1:5" ht="17.5" x14ac:dyDescent="0.35">
      <c r="A7440" s="25" t="s">
        <v>370</v>
      </c>
      <c r="B7440" s="26" t="s">
        <v>96</v>
      </c>
      <c r="C7440" s="27">
        <v>1623.01</v>
      </c>
      <c r="D7440" s="28">
        <v>44985</v>
      </c>
      <c r="E74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41" spans="1:5" ht="17.5" x14ac:dyDescent="0.35">
      <c r="A7441" s="25" t="s">
        <v>370</v>
      </c>
      <c r="B7441" s="26" t="s">
        <v>97</v>
      </c>
      <c r="C7441" s="27">
        <v>425.46</v>
      </c>
      <c r="D7441" s="28">
        <v>44985</v>
      </c>
      <c r="E74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42" spans="1:5" ht="17.5" x14ac:dyDescent="0.35">
      <c r="A7442" s="25" t="s">
        <v>370</v>
      </c>
      <c r="B7442" s="26" t="s">
        <v>98</v>
      </c>
      <c r="C7442" s="27">
        <v>3786.53</v>
      </c>
      <c r="D7442" s="28">
        <v>44985</v>
      </c>
      <c r="E74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43" spans="1:5" ht="17.5" x14ac:dyDescent="0.35">
      <c r="A7443" s="25" t="s">
        <v>370</v>
      </c>
      <c r="B7443" s="26" t="s">
        <v>99</v>
      </c>
      <c r="C7443" s="27">
        <v>992.6</v>
      </c>
      <c r="D7443" s="28">
        <v>44985</v>
      </c>
      <c r="E74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44" spans="1:5" ht="17.5" x14ac:dyDescent="0.35">
      <c r="A7444" s="25" t="s">
        <v>370</v>
      </c>
      <c r="B7444" s="26" t="s">
        <v>100</v>
      </c>
      <c r="C7444" s="27">
        <v>2848.81</v>
      </c>
      <c r="D7444" s="28">
        <v>45127</v>
      </c>
      <c r="E74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445" spans="1:5" ht="17.5" x14ac:dyDescent="0.35">
      <c r="A7445" s="25" t="s">
        <v>370</v>
      </c>
      <c r="B7445" s="26" t="s">
        <v>101</v>
      </c>
      <c r="C7445" s="27">
        <v>746.79</v>
      </c>
      <c r="D7445" s="28">
        <v>45127</v>
      </c>
      <c r="E74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446" spans="1:5" ht="17.5" x14ac:dyDescent="0.35">
      <c r="A7446" s="25" t="s">
        <v>370</v>
      </c>
      <c r="B7446" s="26" t="s">
        <v>105</v>
      </c>
      <c r="C7446" s="27">
        <v>359.65</v>
      </c>
      <c r="D7446" s="28">
        <v>45853</v>
      </c>
      <c r="E74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47" spans="1:5" ht="17.5" x14ac:dyDescent="0.35">
      <c r="A7447" s="25" t="s">
        <v>370</v>
      </c>
      <c r="B7447" s="26" t="s">
        <v>107</v>
      </c>
      <c r="C7447" s="27">
        <v>46.91</v>
      </c>
      <c r="D7447" s="28">
        <v>45853</v>
      </c>
      <c r="E74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48" spans="1:5" ht="17.5" x14ac:dyDescent="0.35">
      <c r="A7448" s="25" t="s">
        <v>370</v>
      </c>
      <c r="B7448" s="26" t="s">
        <v>109</v>
      </c>
      <c r="C7448" s="27">
        <v>44.63</v>
      </c>
      <c r="D7448" s="28">
        <v>45853</v>
      </c>
      <c r="E74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49" spans="1:5" ht="17.5" x14ac:dyDescent="0.35">
      <c r="A7449" s="25" t="s">
        <v>370</v>
      </c>
      <c r="B7449" s="26" t="s">
        <v>111</v>
      </c>
      <c r="C7449" s="27">
        <v>46.91</v>
      </c>
      <c r="D7449" s="28">
        <v>46142</v>
      </c>
      <c r="E74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50" spans="1:5" ht="17.5" x14ac:dyDescent="0.35">
      <c r="A7450" s="25" t="s">
        <v>370</v>
      </c>
      <c r="B7450" s="26" t="s">
        <v>118</v>
      </c>
      <c r="C7450" s="27">
        <v>122.16</v>
      </c>
      <c r="D7450" s="28">
        <v>45877</v>
      </c>
      <c r="E74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51" spans="1:5" ht="17.5" x14ac:dyDescent="0.35">
      <c r="A7451" s="25" t="s">
        <v>370</v>
      </c>
      <c r="B7451" s="26" t="s">
        <v>124</v>
      </c>
      <c r="C7451" s="27">
        <v>109.86</v>
      </c>
      <c r="D7451" s="28">
        <v>45762</v>
      </c>
      <c r="E74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52" spans="1:5" ht="17.5" x14ac:dyDescent="0.35">
      <c r="A7452" s="25" t="s">
        <v>370</v>
      </c>
      <c r="B7452" s="26" t="s">
        <v>126</v>
      </c>
      <c r="C7452" s="27">
        <v>109.86</v>
      </c>
      <c r="D7452" s="28">
        <v>46142</v>
      </c>
      <c r="E74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53" spans="1:5" ht="17.5" x14ac:dyDescent="0.35">
      <c r="A7453" s="25" t="s">
        <v>370</v>
      </c>
      <c r="B7453" s="26" t="s">
        <v>130</v>
      </c>
      <c r="C7453" s="27">
        <v>14.04</v>
      </c>
      <c r="D7453" s="28">
        <v>45961</v>
      </c>
      <c r="E74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54" spans="1:5" ht="17.5" x14ac:dyDescent="0.35">
      <c r="A7454" s="25" t="s">
        <v>371</v>
      </c>
      <c r="B7454" s="26" t="s">
        <v>76</v>
      </c>
      <c r="C7454" s="27">
        <v>406490.99</v>
      </c>
      <c r="D7454" s="28">
        <v>45519</v>
      </c>
      <c r="E74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55" spans="1:5" ht="17.5" x14ac:dyDescent="0.35">
      <c r="A7455" s="25" t="s">
        <v>371</v>
      </c>
      <c r="B7455" s="26" t="s">
        <v>77</v>
      </c>
      <c r="C7455" s="27">
        <v>110654.11</v>
      </c>
      <c r="D7455" s="28">
        <v>45519</v>
      </c>
      <c r="E74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56" spans="1:5" ht="17.5" x14ac:dyDescent="0.35">
      <c r="A7456" s="25" t="s">
        <v>371</v>
      </c>
      <c r="B7456" s="26" t="s">
        <v>78</v>
      </c>
      <c r="C7456" s="27">
        <v>393091.15</v>
      </c>
      <c r="D7456" s="28">
        <v>45519</v>
      </c>
      <c r="E74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57" spans="1:5" ht="17.5" x14ac:dyDescent="0.35">
      <c r="A7457" s="25" t="s">
        <v>371</v>
      </c>
      <c r="B7457" s="26" t="s">
        <v>79</v>
      </c>
      <c r="C7457" s="27">
        <v>107006.43</v>
      </c>
      <c r="D7457" s="28">
        <v>45519</v>
      </c>
      <c r="E74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58" spans="1:5" ht="17.5" x14ac:dyDescent="0.35">
      <c r="A7458" s="25" t="s">
        <v>371</v>
      </c>
      <c r="B7458" s="26" t="s">
        <v>80</v>
      </c>
      <c r="C7458" s="27">
        <v>393091.15</v>
      </c>
      <c r="D7458" s="28">
        <v>45877</v>
      </c>
      <c r="E74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59" spans="1:5" ht="17.5" x14ac:dyDescent="0.35">
      <c r="A7459" s="25" t="s">
        <v>371</v>
      </c>
      <c r="B7459" s="26" t="s">
        <v>81</v>
      </c>
      <c r="C7459" s="27">
        <v>107006.43</v>
      </c>
      <c r="D7459" s="28">
        <v>45877</v>
      </c>
      <c r="E74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60" spans="1:5" ht="17.5" x14ac:dyDescent="0.35">
      <c r="A7460" s="25" t="s">
        <v>371</v>
      </c>
      <c r="B7460" s="26" t="s">
        <v>82</v>
      </c>
      <c r="C7460" s="27">
        <v>464625.56</v>
      </c>
      <c r="D7460" s="28">
        <v>45519</v>
      </c>
      <c r="E74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61" spans="1:5" ht="17.5" x14ac:dyDescent="0.35">
      <c r="A7461" s="25" t="s">
        <v>371</v>
      </c>
      <c r="B7461" s="26" t="s">
        <v>83</v>
      </c>
      <c r="C7461" s="27">
        <v>121796.72</v>
      </c>
      <c r="D7461" s="28">
        <v>45519</v>
      </c>
      <c r="E74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62" spans="1:5" ht="17.5" x14ac:dyDescent="0.35">
      <c r="A7462" s="25" t="s">
        <v>371</v>
      </c>
      <c r="B7462" s="26" t="s">
        <v>84</v>
      </c>
      <c r="C7462" s="27">
        <v>364239.26</v>
      </c>
      <c r="D7462" s="28">
        <v>45519</v>
      </c>
      <c r="E74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63" spans="1:5" ht="17.5" x14ac:dyDescent="0.35">
      <c r="A7463" s="25" t="s">
        <v>371</v>
      </c>
      <c r="B7463" s="26" t="s">
        <v>85</v>
      </c>
      <c r="C7463" s="27">
        <v>95481.51</v>
      </c>
      <c r="D7463" s="28">
        <v>45519</v>
      </c>
      <c r="E74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64" spans="1:5" ht="17.5" x14ac:dyDescent="0.35">
      <c r="A7464" s="25" t="s">
        <v>371</v>
      </c>
      <c r="B7464" s="26" t="s">
        <v>86</v>
      </c>
      <c r="C7464" s="27">
        <v>727901.38</v>
      </c>
      <c r="D7464" s="28">
        <v>45877</v>
      </c>
      <c r="E74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65" spans="1:5" ht="17.5" x14ac:dyDescent="0.35">
      <c r="A7465" s="25" t="s">
        <v>371</v>
      </c>
      <c r="B7465" s="26" t="s">
        <v>87</v>
      </c>
      <c r="C7465" s="27">
        <v>190811.72</v>
      </c>
      <c r="D7465" s="28">
        <v>45877</v>
      </c>
      <c r="E74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66" spans="1:5" ht="17.5" x14ac:dyDescent="0.35">
      <c r="A7466" s="25" t="s">
        <v>371</v>
      </c>
      <c r="B7466" s="26" t="s">
        <v>70</v>
      </c>
      <c r="C7466" s="27">
        <v>1087322.5</v>
      </c>
      <c r="D7466" s="28">
        <v>44880</v>
      </c>
      <c r="E74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67" spans="1:5" ht="17.5" x14ac:dyDescent="0.35">
      <c r="A7467" s="25" t="s">
        <v>371</v>
      </c>
      <c r="B7467" s="26" t="s">
        <v>88</v>
      </c>
      <c r="C7467" s="27">
        <v>285030.2</v>
      </c>
      <c r="D7467" s="28">
        <v>44880</v>
      </c>
      <c r="E74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68" spans="1:5" ht="17.5" x14ac:dyDescent="0.35">
      <c r="A7468" s="25" t="s">
        <v>371</v>
      </c>
      <c r="B7468" s="26" t="s">
        <v>71</v>
      </c>
      <c r="C7468" s="27">
        <v>1142722.94</v>
      </c>
      <c r="D7468" s="28">
        <v>44925</v>
      </c>
      <c r="E74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69" spans="1:5" ht="17.5" x14ac:dyDescent="0.35">
      <c r="A7469" s="25" t="s">
        <v>371</v>
      </c>
      <c r="B7469" s="26" t="s">
        <v>89</v>
      </c>
      <c r="C7469" s="27">
        <v>299552.84000000003</v>
      </c>
      <c r="D7469" s="28">
        <v>44925</v>
      </c>
      <c r="E74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70" spans="1:5" ht="17.5" x14ac:dyDescent="0.35">
      <c r="A7470" s="25" t="s">
        <v>371</v>
      </c>
      <c r="B7470" s="26" t="s">
        <v>72</v>
      </c>
      <c r="C7470" s="27">
        <v>962945.37</v>
      </c>
      <c r="D7470" s="28">
        <v>45140</v>
      </c>
      <c r="E74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471" spans="1:5" ht="17.5" x14ac:dyDescent="0.35">
      <c r="A7471" s="25" t="s">
        <v>371</v>
      </c>
      <c r="B7471" s="26" t="s">
        <v>90</v>
      </c>
      <c r="C7471" s="27">
        <v>252426.04</v>
      </c>
      <c r="D7471" s="28">
        <v>45140</v>
      </c>
      <c r="E74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472" spans="1:5" ht="17.5" x14ac:dyDescent="0.35">
      <c r="A7472" s="25" t="s">
        <v>371</v>
      </c>
      <c r="B7472" s="26" t="s">
        <v>73</v>
      </c>
      <c r="C7472" s="27">
        <v>1217962.75</v>
      </c>
      <c r="D7472" s="28">
        <v>45504</v>
      </c>
      <c r="E74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73" spans="1:5" ht="17.5" x14ac:dyDescent="0.35">
      <c r="A7473" s="25" t="s">
        <v>371</v>
      </c>
      <c r="B7473" s="26" t="s">
        <v>91</v>
      </c>
      <c r="C7473" s="27">
        <v>191807.43</v>
      </c>
      <c r="D7473" s="28">
        <v>45504</v>
      </c>
      <c r="E74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74" spans="1:5" ht="17.5" x14ac:dyDescent="0.35">
      <c r="A7474" s="25" t="s">
        <v>371</v>
      </c>
      <c r="B7474" s="26" t="s">
        <v>92</v>
      </c>
      <c r="C7474" s="27">
        <v>229545.48</v>
      </c>
      <c r="D7474" s="28">
        <v>45504</v>
      </c>
      <c r="E74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75" spans="1:5" ht="17.5" x14ac:dyDescent="0.35">
      <c r="A7475" s="25" t="s">
        <v>371</v>
      </c>
      <c r="B7475" s="26" t="s">
        <v>93</v>
      </c>
      <c r="C7475" s="27">
        <v>1217962.75</v>
      </c>
      <c r="D7475" s="28">
        <v>45877</v>
      </c>
      <c r="E74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76" spans="1:5" ht="17.5" x14ac:dyDescent="0.35">
      <c r="A7476" s="25" t="s">
        <v>371</v>
      </c>
      <c r="B7476" s="26" t="s">
        <v>94</v>
      </c>
      <c r="C7476" s="27">
        <v>319276.17</v>
      </c>
      <c r="D7476" s="28">
        <v>45877</v>
      </c>
      <c r="E74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77" spans="1:5" ht="17.5" x14ac:dyDescent="0.35">
      <c r="A7477" s="25" t="s">
        <v>371</v>
      </c>
      <c r="B7477" s="26" t="s">
        <v>74</v>
      </c>
      <c r="C7477" s="27">
        <v>540959.14</v>
      </c>
      <c r="D7477" s="28">
        <v>45412</v>
      </c>
      <c r="E74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478" spans="1:5" ht="17.5" x14ac:dyDescent="0.35">
      <c r="A7478" s="25" t="s">
        <v>371</v>
      </c>
      <c r="B7478" s="26" t="s">
        <v>95</v>
      </c>
      <c r="C7478" s="27">
        <v>141806.76999999999</v>
      </c>
      <c r="D7478" s="28">
        <v>45412</v>
      </c>
      <c r="E74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479" spans="1:5" ht="17.5" x14ac:dyDescent="0.35">
      <c r="A7479" s="25" t="s">
        <v>371</v>
      </c>
      <c r="B7479" s="26" t="s">
        <v>96</v>
      </c>
      <c r="C7479" s="27">
        <v>387093.8</v>
      </c>
      <c r="D7479" s="28">
        <v>44985</v>
      </c>
      <c r="E74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80" spans="1:5" ht="17.5" x14ac:dyDescent="0.35">
      <c r="A7480" s="25" t="s">
        <v>371</v>
      </c>
      <c r="B7480" s="26" t="s">
        <v>97</v>
      </c>
      <c r="C7480" s="27">
        <v>101472.58</v>
      </c>
      <c r="D7480" s="28">
        <v>44985</v>
      </c>
      <c r="E74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81" spans="1:5" ht="17.5" x14ac:dyDescent="0.35">
      <c r="A7481" s="25" t="s">
        <v>371</v>
      </c>
      <c r="B7481" s="26" t="s">
        <v>98</v>
      </c>
      <c r="C7481" s="27">
        <v>903097.66</v>
      </c>
      <c r="D7481" s="28">
        <v>44985</v>
      </c>
      <c r="E74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82" spans="1:5" ht="17.5" x14ac:dyDescent="0.35">
      <c r="A7482" s="25" t="s">
        <v>371</v>
      </c>
      <c r="B7482" s="26" t="s">
        <v>99</v>
      </c>
      <c r="C7482" s="27">
        <v>236737.59</v>
      </c>
      <c r="D7482" s="28">
        <v>44985</v>
      </c>
      <c r="E74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483" spans="1:5" ht="17.5" x14ac:dyDescent="0.35">
      <c r="A7483" s="25" t="s">
        <v>371</v>
      </c>
      <c r="B7483" s="26" t="s">
        <v>100</v>
      </c>
      <c r="C7483" s="27">
        <v>679450.1</v>
      </c>
      <c r="D7483" s="28">
        <v>45127</v>
      </c>
      <c r="E74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484" spans="1:5" ht="17.5" x14ac:dyDescent="0.35">
      <c r="A7484" s="25" t="s">
        <v>371</v>
      </c>
      <c r="B7484" s="26" t="s">
        <v>101</v>
      </c>
      <c r="C7484" s="27">
        <v>178110.72</v>
      </c>
      <c r="D7484" s="28">
        <v>45127</v>
      </c>
      <c r="E74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485" spans="1:5" ht="17.5" x14ac:dyDescent="0.35">
      <c r="A7485" s="25" t="s">
        <v>371</v>
      </c>
      <c r="B7485" s="26" t="s">
        <v>102</v>
      </c>
      <c r="C7485" s="27">
        <v>1064610.08</v>
      </c>
      <c r="D7485" s="28">
        <v>45488</v>
      </c>
      <c r="E74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86" spans="1:5" ht="17.5" x14ac:dyDescent="0.35">
      <c r="A7486" s="25" t="s">
        <v>371</v>
      </c>
      <c r="B7486" s="26" t="s">
        <v>103</v>
      </c>
      <c r="C7486" s="27">
        <v>279076.38</v>
      </c>
      <c r="D7486" s="28">
        <v>45488</v>
      </c>
      <c r="E74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87" spans="1:5" ht="17.5" x14ac:dyDescent="0.35">
      <c r="A7487" s="25" t="s">
        <v>371</v>
      </c>
      <c r="B7487" s="26" t="s">
        <v>104</v>
      </c>
      <c r="C7487" s="27">
        <v>1177956.31</v>
      </c>
      <c r="D7487" s="28">
        <v>45853</v>
      </c>
      <c r="E74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88" spans="1:5" ht="17.5" x14ac:dyDescent="0.35">
      <c r="A7488" s="25" t="s">
        <v>371</v>
      </c>
      <c r="B7488" s="26" t="s">
        <v>105</v>
      </c>
      <c r="C7488" s="27">
        <v>308788.90000000002</v>
      </c>
      <c r="D7488" s="28">
        <v>45853</v>
      </c>
      <c r="E74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89" spans="1:5" ht="17.5" x14ac:dyDescent="0.35">
      <c r="A7489" s="25" t="s">
        <v>371</v>
      </c>
      <c r="B7489" s="26" t="s">
        <v>106</v>
      </c>
      <c r="C7489" s="27">
        <v>153646.99</v>
      </c>
      <c r="D7489" s="28">
        <v>45853</v>
      </c>
      <c r="E74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90" spans="1:5" ht="17.5" x14ac:dyDescent="0.35">
      <c r="A7490" s="25" t="s">
        <v>371</v>
      </c>
      <c r="B7490" s="26" t="s">
        <v>107</v>
      </c>
      <c r="C7490" s="27">
        <v>40276.949999999997</v>
      </c>
      <c r="D7490" s="28">
        <v>45853</v>
      </c>
      <c r="E74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91" spans="1:5" ht="17.5" x14ac:dyDescent="0.35">
      <c r="A7491" s="25" t="s">
        <v>371</v>
      </c>
      <c r="B7491" s="26" t="s">
        <v>108</v>
      </c>
      <c r="C7491" s="27">
        <v>146165.18</v>
      </c>
      <c r="D7491" s="28">
        <v>45853</v>
      </c>
      <c r="E74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92" spans="1:5" ht="17.5" x14ac:dyDescent="0.35">
      <c r="A7492" s="25" t="s">
        <v>371</v>
      </c>
      <c r="B7492" s="26" t="s">
        <v>109</v>
      </c>
      <c r="C7492" s="27">
        <v>38315.67</v>
      </c>
      <c r="D7492" s="28">
        <v>45853</v>
      </c>
      <c r="E74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93" spans="1:5" ht="17.5" x14ac:dyDescent="0.35">
      <c r="A7493" s="25" t="s">
        <v>371</v>
      </c>
      <c r="B7493" s="26" t="s">
        <v>110</v>
      </c>
      <c r="C7493" s="27">
        <v>153646.99</v>
      </c>
      <c r="D7493" s="28">
        <v>46142</v>
      </c>
      <c r="E74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94" spans="1:5" ht="17.5" x14ac:dyDescent="0.35">
      <c r="A7494" s="25" t="s">
        <v>371</v>
      </c>
      <c r="B7494" s="26" t="s">
        <v>111</v>
      </c>
      <c r="C7494" s="27">
        <v>40276.949999999997</v>
      </c>
      <c r="D7494" s="28">
        <v>46142</v>
      </c>
      <c r="E74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495" spans="1:5" ht="17.5" x14ac:dyDescent="0.35">
      <c r="A7495" s="25" t="s">
        <v>371</v>
      </c>
      <c r="B7495" s="26" t="s">
        <v>112</v>
      </c>
      <c r="C7495" s="27">
        <v>370366.05</v>
      </c>
      <c r="D7495" s="28">
        <v>45541</v>
      </c>
      <c r="E74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96" spans="1:5" ht="17.5" x14ac:dyDescent="0.35">
      <c r="A7496" s="25" t="s">
        <v>371</v>
      </c>
      <c r="B7496" s="26" t="s">
        <v>113</v>
      </c>
      <c r="C7496" s="27">
        <v>369237.68</v>
      </c>
      <c r="D7496" s="28">
        <v>45519</v>
      </c>
      <c r="E74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97" spans="1:5" ht="17.5" x14ac:dyDescent="0.35">
      <c r="A7497" s="25" t="s">
        <v>371</v>
      </c>
      <c r="B7497" s="26" t="s">
        <v>114</v>
      </c>
      <c r="C7497" s="27">
        <v>100513.09</v>
      </c>
      <c r="D7497" s="28">
        <v>45519</v>
      </c>
      <c r="E74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98" spans="1:5" ht="17.5" x14ac:dyDescent="0.35">
      <c r="A7498" s="25" t="s">
        <v>371</v>
      </c>
      <c r="B7498" s="26" t="s">
        <v>115</v>
      </c>
      <c r="C7498" s="27">
        <v>357984.36</v>
      </c>
      <c r="D7498" s="28">
        <v>45519</v>
      </c>
      <c r="E74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499" spans="1:5" ht="17.5" x14ac:dyDescent="0.35">
      <c r="A7499" s="25" t="s">
        <v>371</v>
      </c>
      <c r="B7499" s="26" t="s">
        <v>116</v>
      </c>
      <c r="C7499" s="27">
        <v>97449.74</v>
      </c>
      <c r="D7499" s="28">
        <v>45519</v>
      </c>
      <c r="E74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00" spans="1:5" ht="17.5" x14ac:dyDescent="0.35">
      <c r="A7500" s="25" t="s">
        <v>371</v>
      </c>
      <c r="B7500" s="26" t="s">
        <v>117</v>
      </c>
      <c r="C7500" s="27">
        <v>357984.36</v>
      </c>
      <c r="D7500" s="28">
        <v>45877</v>
      </c>
      <c r="E75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01" spans="1:5" ht="17.5" x14ac:dyDescent="0.35">
      <c r="A7501" s="25" t="s">
        <v>371</v>
      </c>
      <c r="B7501" s="26" t="s">
        <v>118</v>
      </c>
      <c r="C7501" s="27">
        <v>97449.74</v>
      </c>
      <c r="D7501" s="28">
        <v>45877</v>
      </c>
      <c r="E75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02" spans="1:5" ht="17.5" x14ac:dyDescent="0.35">
      <c r="A7502" s="25" t="s">
        <v>371</v>
      </c>
      <c r="B7502" s="26" t="s">
        <v>119</v>
      </c>
      <c r="C7502" s="27">
        <v>545112.39</v>
      </c>
      <c r="D7502" s="28">
        <v>45519</v>
      </c>
      <c r="E75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03" spans="1:5" ht="17.5" x14ac:dyDescent="0.35">
      <c r="A7503" s="25" t="s">
        <v>371</v>
      </c>
      <c r="B7503" s="26" t="s">
        <v>120</v>
      </c>
      <c r="C7503" s="27">
        <v>142895.5</v>
      </c>
      <c r="D7503" s="28">
        <v>45519</v>
      </c>
      <c r="E75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04" spans="1:5" ht="17.5" x14ac:dyDescent="0.35">
      <c r="A7504" s="25" t="s">
        <v>371</v>
      </c>
      <c r="B7504" s="26" t="s">
        <v>121</v>
      </c>
      <c r="C7504" s="27">
        <v>359810.6</v>
      </c>
      <c r="D7504" s="28">
        <v>45519</v>
      </c>
      <c r="E75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05" spans="1:5" ht="17.5" x14ac:dyDescent="0.35">
      <c r="A7505" s="25" t="s">
        <v>371</v>
      </c>
      <c r="B7505" s="26" t="s">
        <v>122</v>
      </c>
      <c r="C7505" s="27">
        <v>94320.58</v>
      </c>
      <c r="D7505" s="28">
        <v>45519</v>
      </c>
      <c r="E75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06" spans="1:5" ht="17.5" x14ac:dyDescent="0.35">
      <c r="A7506" s="25" t="s">
        <v>371</v>
      </c>
      <c r="B7506" s="26" t="s">
        <v>123</v>
      </c>
      <c r="C7506" s="27">
        <v>359810.6</v>
      </c>
      <c r="D7506" s="28">
        <v>45762</v>
      </c>
      <c r="E75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07" spans="1:5" ht="17.5" x14ac:dyDescent="0.35">
      <c r="A7507" s="25" t="s">
        <v>371</v>
      </c>
      <c r="B7507" s="26" t="s">
        <v>124</v>
      </c>
      <c r="C7507" s="27">
        <v>94320.58</v>
      </c>
      <c r="D7507" s="28">
        <v>45762</v>
      </c>
      <c r="E75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08" spans="1:5" ht="17.5" x14ac:dyDescent="0.35">
      <c r="A7508" s="25" t="s">
        <v>371</v>
      </c>
      <c r="B7508" s="26" t="s">
        <v>125</v>
      </c>
      <c r="C7508" s="27">
        <v>359810.6</v>
      </c>
      <c r="D7508" s="28">
        <v>46142</v>
      </c>
      <c r="E75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09" spans="1:5" ht="17.5" x14ac:dyDescent="0.35">
      <c r="A7509" s="25" t="s">
        <v>371</v>
      </c>
      <c r="B7509" s="26" t="s">
        <v>126</v>
      </c>
      <c r="C7509" s="27">
        <v>94320.58</v>
      </c>
      <c r="D7509" s="28">
        <v>46142</v>
      </c>
      <c r="E75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10" spans="1:5" ht="17.5" x14ac:dyDescent="0.35">
      <c r="A7510" s="25" t="s">
        <v>371</v>
      </c>
      <c r="B7510" s="26" t="s">
        <v>127</v>
      </c>
      <c r="C7510" s="27">
        <v>3421642.88</v>
      </c>
      <c r="D7510" s="28">
        <v>45519</v>
      </c>
      <c r="E75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11" spans="1:5" ht="17.5" x14ac:dyDescent="0.35">
      <c r="A7511" s="25" t="s">
        <v>371</v>
      </c>
      <c r="B7511" s="26" t="s">
        <v>128</v>
      </c>
      <c r="C7511" s="27">
        <v>896947.82</v>
      </c>
      <c r="D7511" s="28">
        <v>45519</v>
      </c>
      <c r="E75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12" spans="1:5" ht="17.5" x14ac:dyDescent="0.35">
      <c r="A7512" s="25" t="s">
        <v>371</v>
      </c>
      <c r="B7512" s="26" t="s">
        <v>129</v>
      </c>
      <c r="C7512" s="27">
        <v>45989.82</v>
      </c>
      <c r="D7512" s="28">
        <v>45961</v>
      </c>
      <c r="E75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13" spans="1:5" ht="17.5" x14ac:dyDescent="0.35">
      <c r="A7513" s="25" t="s">
        <v>371</v>
      </c>
      <c r="B7513" s="26" t="s">
        <v>130</v>
      </c>
      <c r="C7513" s="27">
        <v>12055.75</v>
      </c>
      <c r="D7513" s="28">
        <v>45961</v>
      </c>
      <c r="E75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14" spans="1:5" ht="17.5" x14ac:dyDescent="0.35">
      <c r="A7514" s="25" t="s">
        <v>372</v>
      </c>
      <c r="B7514" s="26" t="s">
        <v>76</v>
      </c>
      <c r="C7514" s="27">
        <v>1259810.97</v>
      </c>
      <c r="D7514" s="28">
        <v>45519</v>
      </c>
      <c r="E75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15" spans="1:5" ht="17.5" x14ac:dyDescent="0.35">
      <c r="A7515" s="25" t="s">
        <v>372</v>
      </c>
      <c r="B7515" s="26" t="s">
        <v>77</v>
      </c>
      <c r="C7515" s="27">
        <v>319653.84999999998</v>
      </c>
      <c r="D7515" s="28">
        <v>45519</v>
      </c>
      <c r="E75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16" spans="1:5" ht="17.5" x14ac:dyDescent="0.35">
      <c r="A7516" s="25" t="s">
        <v>372</v>
      </c>
      <c r="B7516" s="26" t="s">
        <v>325</v>
      </c>
      <c r="C7516" s="27">
        <v>3462.55</v>
      </c>
      <c r="D7516" s="28">
        <v>45596</v>
      </c>
      <c r="E75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17" spans="1:5" ht="17.5" x14ac:dyDescent="0.35">
      <c r="A7517" s="25" t="s">
        <v>372</v>
      </c>
      <c r="B7517" s="26" t="s">
        <v>78</v>
      </c>
      <c r="C7517" s="27">
        <v>1218281.73</v>
      </c>
      <c r="D7517" s="28">
        <v>45519</v>
      </c>
      <c r="E75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18" spans="1:5" ht="17.5" x14ac:dyDescent="0.35">
      <c r="A7518" s="25" t="s">
        <v>372</v>
      </c>
      <c r="B7518" s="26" t="s">
        <v>79</v>
      </c>
      <c r="C7518" s="27">
        <v>309116.57</v>
      </c>
      <c r="D7518" s="28">
        <v>45519</v>
      </c>
      <c r="E75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19" spans="1:5" ht="17.5" x14ac:dyDescent="0.35">
      <c r="A7519" s="25" t="s">
        <v>372</v>
      </c>
      <c r="B7519" s="26" t="s">
        <v>326</v>
      </c>
      <c r="C7519" s="27">
        <v>3348.41</v>
      </c>
      <c r="D7519" s="28">
        <v>45596</v>
      </c>
      <c r="E75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20" spans="1:5" ht="17.5" x14ac:dyDescent="0.35">
      <c r="A7520" s="25" t="s">
        <v>372</v>
      </c>
      <c r="B7520" s="26" t="s">
        <v>80</v>
      </c>
      <c r="C7520" s="27">
        <v>1209562.58</v>
      </c>
      <c r="D7520" s="28">
        <v>45877</v>
      </c>
      <c r="E75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21" spans="1:5" ht="17.5" x14ac:dyDescent="0.35">
      <c r="A7521" s="25" t="s">
        <v>372</v>
      </c>
      <c r="B7521" s="26" t="s">
        <v>81</v>
      </c>
      <c r="C7521" s="27">
        <v>309116.57</v>
      </c>
      <c r="D7521" s="28">
        <v>45877</v>
      </c>
      <c r="E75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22" spans="1:5" ht="17.5" x14ac:dyDescent="0.35">
      <c r="A7522" s="25" t="s">
        <v>372</v>
      </c>
      <c r="B7522" s="26" t="s">
        <v>82</v>
      </c>
      <c r="C7522" s="27">
        <v>1443941.4</v>
      </c>
      <c r="D7522" s="28">
        <v>45519</v>
      </c>
      <c r="E75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23" spans="1:5" ht="17.5" x14ac:dyDescent="0.35">
      <c r="A7523" s="25" t="s">
        <v>372</v>
      </c>
      <c r="B7523" s="26" t="s">
        <v>83</v>
      </c>
      <c r="C7523" s="27">
        <v>351842.26</v>
      </c>
      <c r="D7523" s="28">
        <v>45519</v>
      </c>
      <c r="E75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24" spans="1:5" ht="17.5" x14ac:dyDescent="0.35">
      <c r="A7524" s="25" t="s">
        <v>372</v>
      </c>
      <c r="B7524" s="26" t="s">
        <v>84</v>
      </c>
      <c r="C7524" s="27">
        <v>1131965.5900000001</v>
      </c>
      <c r="D7524" s="28">
        <v>45519</v>
      </c>
      <c r="E75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25" spans="1:5" ht="17.5" x14ac:dyDescent="0.35">
      <c r="A7525" s="25" t="s">
        <v>372</v>
      </c>
      <c r="B7525" s="26" t="s">
        <v>85</v>
      </c>
      <c r="C7525" s="27">
        <v>275823.75</v>
      </c>
      <c r="D7525" s="28">
        <v>45519</v>
      </c>
      <c r="E75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26" spans="1:5" ht="17.5" x14ac:dyDescent="0.35">
      <c r="A7526" s="25" t="s">
        <v>372</v>
      </c>
      <c r="B7526" s="26" t="s">
        <v>86</v>
      </c>
      <c r="C7526" s="27">
        <v>2239791.61</v>
      </c>
      <c r="D7526" s="28">
        <v>45877</v>
      </c>
      <c r="E75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27" spans="1:5" ht="17.5" x14ac:dyDescent="0.35">
      <c r="A7527" s="25" t="s">
        <v>372</v>
      </c>
      <c r="B7527" s="26" t="s">
        <v>87</v>
      </c>
      <c r="C7527" s="27">
        <v>551210.44999999995</v>
      </c>
      <c r="D7527" s="28">
        <v>45877</v>
      </c>
      <c r="E75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28" spans="1:5" ht="17.5" x14ac:dyDescent="0.35">
      <c r="A7528" s="25" t="s">
        <v>372</v>
      </c>
      <c r="B7528" s="26" t="s">
        <v>70</v>
      </c>
      <c r="C7528" s="27">
        <v>3379129.54</v>
      </c>
      <c r="D7528" s="28">
        <v>44880</v>
      </c>
      <c r="E75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529" spans="1:5" ht="17.5" x14ac:dyDescent="0.35">
      <c r="A7529" s="25" t="s">
        <v>372</v>
      </c>
      <c r="B7529" s="26" t="s">
        <v>88</v>
      </c>
      <c r="C7529" s="27">
        <v>704453.43</v>
      </c>
      <c r="D7529" s="28">
        <v>44880</v>
      </c>
      <c r="E75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530" spans="1:5" ht="17.5" x14ac:dyDescent="0.35">
      <c r="A7530" s="25" t="s">
        <v>372</v>
      </c>
      <c r="B7530" s="26" t="s">
        <v>71</v>
      </c>
      <c r="C7530" s="27">
        <v>3551300.39</v>
      </c>
      <c r="D7530" s="28">
        <v>44925</v>
      </c>
      <c r="E75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531" spans="1:5" ht="17.5" x14ac:dyDescent="0.35">
      <c r="A7531" s="25" t="s">
        <v>372</v>
      </c>
      <c r="B7531" s="26" t="s">
        <v>89</v>
      </c>
      <c r="C7531" s="27">
        <v>740346.21</v>
      </c>
      <c r="D7531" s="28">
        <v>44925</v>
      </c>
      <c r="E75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532" spans="1:5" ht="17.5" x14ac:dyDescent="0.35">
      <c r="A7532" s="25" t="s">
        <v>372</v>
      </c>
      <c r="B7532" s="26" t="s">
        <v>72</v>
      </c>
      <c r="C7532" s="27">
        <v>2992596.16</v>
      </c>
      <c r="D7532" s="28">
        <v>45140</v>
      </c>
      <c r="E75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533" spans="1:5" ht="17.5" x14ac:dyDescent="0.35">
      <c r="A7533" s="25" t="s">
        <v>372</v>
      </c>
      <c r="B7533" s="26" t="s">
        <v>90</v>
      </c>
      <c r="C7533" s="27">
        <v>623872.09</v>
      </c>
      <c r="D7533" s="28">
        <v>45140</v>
      </c>
      <c r="E75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534" spans="1:5" ht="17.5" x14ac:dyDescent="0.35">
      <c r="A7534" s="25" t="s">
        <v>372</v>
      </c>
      <c r="B7534" s="26" t="s">
        <v>73</v>
      </c>
      <c r="C7534" s="27">
        <v>3747736.73</v>
      </c>
      <c r="D7534" s="28">
        <v>45504</v>
      </c>
      <c r="E75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35" spans="1:5" ht="17.5" x14ac:dyDescent="0.35">
      <c r="A7535" s="25" t="s">
        <v>372</v>
      </c>
      <c r="B7535" s="26" t="s">
        <v>92</v>
      </c>
      <c r="C7535" s="27">
        <v>636296.85</v>
      </c>
      <c r="D7535" s="28">
        <v>45504</v>
      </c>
      <c r="E75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36" spans="1:5" ht="17.5" x14ac:dyDescent="0.35">
      <c r="A7536" s="25" t="s">
        <v>372</v>
      </c>
      <c r="B7536" s="26" t="s">
        <v>93</v>
      </c>
      <c r="C7536" s="27">
        <v>3747736.73</v>
      </c>
      <c r="D7536" s="28">
        <v>45877</v>
      </c>
      <c r="E75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37" spans="1:5" ht="17.5" x14ac:dyDescent="0.35">
      <c r="A7537" s="25" t="s">
        <v>372</v>
      </c>
      <c r="B7537" s="26" t="s">
        <v>94</v>
      </c>
      <c r="C7537" s="27">
        <v>789092.5</v>
      </c>
      <c r="D7537" s="28">
        <v>45877</v>
      </c>
      <c r="E75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38" spans="1:5" ht="17.5" x14ac:dyDescent="0.35">
      <c r="A7538" s="25" t="s">
        <v>372</v>
      </c>
      <c r="B7538" s="26" t="s">
        <v>74</v>
      </c>
      <c r="C7538" s="27">
        <v>1681167.26</v>
      </c>
      <c r="D7538" s="28">
        <v>45412</v>
      </c>
      <c r="E75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539" spans="1:5" ht="17.5" x14ac:dyDescent="0.35">
      <c r="A7539" s="25" t="s">
        <v>372</v>
      </c>
      <c r="B7539" s="26" t="s">
        <v>95</v>
      </c>
      <c r="C7539" s="27">
        <v>350476.08</v>
      </c>
      <c r="D7539" s="28">
        <v>45412</v>
      </c>
      <c r="E75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540" spans="1:5" ht="17.5" x14ac:dyDescent="0.35">
      <c r="A7540" s="25" t="s">
        <v>372</v>
      </c>
      <c r="B7540" s="26" t="s">
        <v>96</v>
      </c>
      <c r="C7540" s="27">
        <v>1322673.26</v>
      </c>
      <c r="D7540" s="28">
        <v>44985</v>
      </c>
      <c r="E75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541" spans="1:5" ht="17.5" x14ac:dyDescent="0.35">
      <c r="A7541" s="25" t="s">
        <v>372</v>
      </c>
      <c r="B7541" s="26" t="s">
        <v>97</v>
      </c>
      <c r="C7541" s="27">
        <v>250789.95</v>
      </c>
      <c r="D7541" s="28">
        <v>44985</v>
      </c>
      <c r="E75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542" spans="1:5" ht="17.5" x14ac:dyDescent="0.35">
      <c r="A7542" s="25" t="s">
        <v>372</v>
      </c>
      <c r="B7542" s="26" t="s">
        <v>98</v>
      </c>
      <c r="C7542" s="27">
        <v>3085823.52</v>
      </c>
      <c r="D7542" s="28">
        <v>44985</v>
      </c>
      <c r="E75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543" spans="1:5" ht="17.5" x14ac:dyDescent="0.35">
      <c r="A7543" s="25" t="s">
        <v>372</v>
      </c>
      <c r="B7543" s="26" t="s">
        <v>99</v>
      </c>
      <c r="C7543" s="27">
        <v>585098.02</v>
      </c>
      <c r="D7543" s="28">
        <v>44985</v>
      </c>
      <c r="E75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544" spans="1:5" ht="17.5" x14ac:dyDescent="0.35">
      <c r="A7544" s="25" t="s">
        <v>372</v>
      </c>
      <c r="B7544" s="26" t="s">
        <v>100</v>
      </c>
      <c r="C7544" s="27">
        <v>2302586.5</v>
      </c>
      <c r="D7544" s="28">
        <v>45127</v>
      </c>
      <c r="E75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545" spans="1:5" ht="17.5" x14ac:dyDescent="0.35">
      <c r="A7545" s="25" t="s">
        <v>372</v>
      </c>
      <c r="B7545" s="26" t="s">
        <v>101</v>
      </c>
      <c r="C7545" s="27">
        <v>440201.46</v>
      </c>
      <c r="D7545" s="28">
        <v>45127</v>
      </c>
      <c r="E75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546" spans="1:5" ht="17.5" x14ac:dyDescent="0.35">
      <c r="A7546" s="25" t="s">
        <v>372</v>
      </c>
      <c r="B7546" s="26" t="s">
        <v>102</v>
      </c>
      <c r="C7546" s="27">
        <v>3607854.07</v>
      </c>
      <c r="D7546" s="28">
        <v>45488</v>
      </c>
      <c r="E75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47" spans="1:5" ht="17.5" x14ac:dyDescent="0.35">
      <c r="A7547" s="25" t="s">
        <v>372</v>
      </c>
      <c r="B7547" s="26" t="s">
        <v>103</v>
      </c>
      <c r="C7547" s="27">
        <v>689738.53</v>
      </c>
      <c r="D7547" s="28">
        <v>45488</v>
      </c>
      <c r="E75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48" spans="1:5" ht="17.5" x14ac:dyDescent="0.35">
      <c r="A7548" s="25" t="s">
        <v>372</v>
      </c>
      <c r="B7548" s="26" t="s">
        <v>104</v>
      </c>
      <c r="C7548" s="27">
        <v>3750489.22</v>
      </c>
      <c r="D7548" s="28">
        <v>45853</v>
      </c>
      <c r="E75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49" spans="1:5" ht="17.5" x14ac:dyDescent="0.35">
      <c r="A7549" s="25" t="s">
        <v>372</v>
      </c>
      <c r="B7549" s="26" t="s">
        <v>105</v>
      </c>
      <c r="C7549" s="27">
        <v>763173.18</v>
      </c>
      <c r="D7549" s="28">
        <v>45853</v>
      </c>
      <c r="E75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50" spans="1:5" ht="17.5" x14ac:dyDescent="0.35">
      <c r="A7550" s="25" t="s">
        <v>372</v>
      </c>
      <c r="B7550" s="26" t="s">
        <v>106</v>
      </c>
      <c r="C7550" s="27">
        <v>472780.05</v>
      </c>
      <c r="D7550" s="28">
        <v>45853</v>
      </c>
      <c r="E75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51" spans="1:5" ht="17.5" x14ac:dyDescent="0.35">
      <c r="A7551" s="25" t="s">
        <v>372</v>
      </c>
      <c r="B7551" s="26" t="s">
        <v>107</v>
      </c>
      <c r="C7551" s="27">
        <v>116350.69</v>
      </c>
      <c r="D7551" s="28">
        <v>45853</v>
      </c>
      <c r="E75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52" spans="1:5" ht="17.5" x14ac:dyDescent="0.35">
      <c r="A7552" s="25" t="s">
        <v>372</v>
      </c>
      <c r="B7552" s="26" t="s">
        <v>108</v>
      </c>
      <c r="C7552" s="27">
        <v>449758.1</v>
      </c>
      <c r="D7552" s="28">
        <v>45853</v>
      </c>
      <c r="E75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53" spans="1:5" ht="17.5" x14ac:dyDescent="0.35">
      <c r="A7553" s="25" t="s">
        <v>372</v>
      </c>
      <c r="B7553" s="26" t="s">
        <v>109</v>
      </c>
      <c r="C7553" s="27">
        <v>110685.02</v>
      </c>
      <c r="D7553" s="28">
        <v>45853</v>
      </c>
      <c r="E75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54" spans="1:5" ht="17.5" x14ac:dyDescent="0.35">
      <c r="A7554" s="25" t="s">
        <v>372</v>
      </c>
      <c r="B7554" s="26" t="s">
        <v>110</v>
      </c>
      <c r="C7554" s="27">
        <v>465848.14</v>
      </c>
      <c r="D7554" s="28">
        <v>46142</v>
      </c>
      <c r="E75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55" spans="1:5" ht="17.5" x14ac:dyDescent="0.35">
      <c r="A7555" s="25" t="s">
        <v>372</v>
      </c>
      <c r="B7555" s="26" t="s">
        <v>111</v>
      </c>
      <c r="C7555" s="27">
        <v>116350.69</v>
      </c>
      <c r="D7555" s="28">
        <v>46142</v>
      </c>
      <c r="E75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56" spans="1:5" ht="17.5" x14ac:dyDescent="0.35">
      <c r="A7556" s="25" t="s">
        <v>372</v>
      </c>
      <c r="B7556" s="26" t="s">
        <v>112</v>
      </c>
      <c r="C7556" s="27">
        <v>1226371.22</v>
      </c>
      <c r="D7556" s="28">
        <v>45541</v>
      </c>
      <c r="E75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57" spans="1:5" ht="17.5" x14ac:dyDescent="0.35">
      <c r="A7557" s="25" t="s">
        <v>372</v>
      </c>
      <c r="B7557" s="26" t="s">
        <v>113</v>
      </c>
      <c r="C7557" s="27">
        <v>1144354.22</v>
      </c>
      <c r="D7557" s="28">
        <v>45519</v>
      </c>
      <c r="E75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58" spans="1:5" ht="17.5" x14ac:dyDescent="0.35">
      <c r="A7558" s="25" t="s">
        <v>372</v>
      </c>
      <c r="B7558" s="26" t="s">
        <v>114</v>
      </c>
      <c r="C7558" s="27">
        <v>290358.82</v>
      </c>
      <c r="D7558" s="28">
        <v>45519</v>
      </c>
      <c r="E75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59" spans="1:5" ht="17.5" x14ac:dyDescent="0.35">
      <c r="A7559" s="25" t="s">
        <v>372</v>
      </c>
      <c r="B7559" s="26" t="s">
        <v>329</v>
      </c>
      <c r="C7559" s="27">
        <v>3145.22</v>
      </c>
      <c r="D7559" s="28">
        <v>45596</v>
      </c>
      <c r="E75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60" spans="1:5" ht="17.5" x14ac:dyDescent="0.35">
      <c r="A7560" s="25" t="s">
        <v>372</v>
      </c>
      <c r="B7560" s="26" t="s">
        <v>115</v>
      </c>
      <c r="C7560" s="27">
        <v>1109477.52</v>
      </c>
      <c r="D7560" s="28">
        <v>45519</v>
      </c>
      <c r="E75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61" spans="1:5" ht="17.5" x14ac:dyDescent="0.35">
      <c r="A7561" s="25" t="s">
        <v>372</v>
      </c>
      <c r="B7561" s="26" t="s">
        <v>116</v>
      </c>
      <c r="C7561" s="27">
        <v>281509.51</v>
      </c>
      <c r="D7561" s="28">
        <v>45519</v>
      </c>
      <c r="E75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62" spans="1:5" ht="17.5" x14ac:dyDescent="0.35">
      <c r="A7562" s="25" t="s">
        <v>372</v>
      </c>
      <c r="B7562" s="26" t="s">
        <v>330</v>
      </c>
      <c r="C7562" s="27">
        <v>3049.37</v>
      </c>
      <c r="D7562" s="28">
        <v>45596</v>
      </c>
      <c r="E75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63" spans="1:5" ht="17.5" x14ac:dyDescent="0.35">
      <c r="A7563" s="25" t="s">
        <v>372</v>
      </c>
      <c r="B7563" s="26" t="s">
        <v>117</v>
      </c>
      <c r="C7563" s="27">
        <v>1101537.08</v>
      </c>
      <c r="D7563" s="28">
        <v>45877</v>
      </c>
      <c r="E75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64" spans="1:5" ht="17.5" x14ac:dyDescent="0.35">
      <c r="A7564" s="25" t="s">
        <v>372</v>
      </c>
      <c r="B7564" s="26" t="s">
        <v>118</v>
      </c>
      <c r="C7564" s="27">
        <v>281509.51</v>
      </c>
      <c r="D7564" s="28">
        <v>45877</v>
      </c>
      <c r="E75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65" spans="1:5" ht="17.5" x14ac:dyDescent="0.35">
      <c r="A7565" s="25" t="s">
        <v>372</v>
      </c>
      <c r="B7565" s="26" t="s">
        <v>119</v>
      </c>
      <c r="C7565" s="27">
        <v>1694074.57</v>
      </c>
      <c r="D7565" s="28">
        <v>45519</v>
      </c>
      <c r="E75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66" spans="1:5" ht="17.5" x14ac:dyDescent="0.35">
      <c r="A7566" s="25" t="s">
        <v>372</v>
      </c>
      <c r="B7566" s="26" t="s">
        <v>120</v>
      </c>
      <c r="C7566" s="27">
        <v>412791.7</v>
      </c>
      <c r="D7566" s="28">
        <v>45519</v>
      </c>
      <c r="E75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67" spans="1:5" ht="17.5" x14ac:dyDescent="0.35">
      <c r="A7567" s="25" t="s">
        <v>372</v>
      </c>
      <c r="B7567" s="26" t="s">
        <v>121</v>
      </c>
      <c r="C7567" s="27">
        <v>1118202.3799999999</v>
      </c>
      <c r="D7567" s="28">
        <v>45519</v>
      </c>
      <c r="E75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68" spans="1:5" ht="17.5" x14ac:dyDescent="0.35">
      <c r="A7568" s="25" t="s">
        <v>372</v>
      </c>
      <c r="B7568" s="26" t="s">
        <v>122</v>
      </c>
      <c r="C7568" s="27">
        <v>272470.09999999998</v>
      </c>
      <c r="D7568" s="28">
        <v>45519</v>
      </c>
      <c r="E75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69" spans="1:5" ht="17.5" x14ac:dyDescent="0.35">
      <c r="A7569" s="25" t="s">
        <v>372</v>
      </c>
      <c r="B7569" s="26" t="s">
        <v>123</v>
      </c>
      <c r="C7569" s="27">
        <v>1107156.51</v>
      </c>
      <c r="D7569" s="28">
        <v>45762</v>
      </c>
      <c r="E75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70" spans="1:5" ht="17.5" x14ac:dyDescent="0.35">
      <c r="A7570" s="25" t="s">
        <v>372</v>
      </c>
      <c r="B7570" s="26" t="s">
        <v>124</v>
      </c>
      <c r="C7570" s="27">
        <v>272470.09999999998</v>
      </c>
      <c r="D7570" s="28">
        <v>45762</v>
      </c>
      <c r="E75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71" spans="1:5" ht="17.5" x14ac:dyDescent="0.35">
      <c r="A7571" s="25" t="s">
        <v>372</v>
      </c>
      <c r="B7571" s="26" t="s">
        <v>125</v>
      </c>
      <c r="C7571" s="27">
        <v>1090923.3500000001</v>
      </c>
      <c r="D7571" s="28">
        <v>46142</v>
      </c>
      <c r="E75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72" spans="1:5" ht="17.5" x14ac:dyDescent="0.35">
      <c r="A7572" s="25" t="s">
        <v>372</v>
      </c>
      <c r="B7572" s="26" t="s">
        <v>126</v>
      </c>
      <c r="C7572" s="27">
        <v>272470.09999999998</v>
      </c>
      <c r="D7572" s="28">
        <v>46142</v>
      </c>
      <c r="E75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73" spans="1:5" ht="17.5" x14ac:dyDescent="0.35">
      <c r="A7573" s="25" t="s">
        <v>372</v>
      </c>
      <c r="B7573" s="26" t="s">
        <v>127</v>
      </c>
      <c r="C7573" s="27">
        <v>10633620.24</v>
      </c>
      <c r="D7573" s="28">
        <v>45519</v>
      </c>
      <c r="E75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74" spans="1:5" ht="17.5" x14ac:dyDescent="0.35">
      <c r="A7574" s="25" t="s">
        <v>372</v>
      </c>
      <c r="B7574" s="26" t="s">
        <v>128</v>
      </c>
      <c r="C7574" s="27">
        <v>2591072.6</v>
      </c>
      <c r="D7574" s="28">
        <v>45519</v>
      </c>
      <c r="E75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75" spans="1:5" ht="17.5" x14ac:dyDescent="0.35">
      <c r="A7575" s="25" t="s">
        <v>372</v>
      </c>
      <c r="B7575" s="26" t="s">
        <v>129</v>
      </c>
      <c r="C7575" s="27">
        <v>141513.16</v>
      </c>
      <c r="D7575" s="28">
        <v>45961</v>
      </c>
      <c r="E75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76" spans="1:5" ht="17.5" x14ac:dyDescent="0.35">
      <c r="A7576" s="25" t="s">
        <v>372</v>
      </c>
      <c r="B7576" s="26" t="s">
        <v>130</v>
      </c>
      <c r="C7576" s="27">
        <v>34826.239999999998</v>
      </c>
      <c r="D7576" s="28">
        <v>45961</v>
      </c>
      <c r="E75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77" spans="1:5" ht="17.5" x14ac:dyDescent="0.35">
      <c r="A7577" s="25" t="s">
        <v>373</v>
      </c>
      <c r="B7577" s="26" t="s">
        <v>76</v>
      </c>
      <c r="C7577" s="27">
        <v>2619.7399999999998</v>
      </c>
      <c r="D7577" s="28">
        <v>45519</v>
      </c>
      <c r="E75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78" spans="1:5" ht="17.5" x14ac:dyDescent="0.35">
      <c r="A7578" s="25" t="s">
        <v>373</v>
      </c>
      <c r="B7578" s="26" t="s">
        <v>78</v>
      </c>
      <c r="C7578" s="27">
        <v>2533.38</v>
      </c>
      <c r="D7578" s="28">
        <v>45519</v>
      </c>
      <c r="E75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79" spans="1:5" ht="17.5" x14ac:dyDescent="0.35">
      <c r="A7579" s="25" t="s">
        <v>373</v>
      </c>
      <c r="B7579" s="26" t="s">
        <v>80</v>
      </c>
      <c r="C7579" s="27">
        <v>2533.38</v>
      </c>
      <c r="D7579" s="28">
        <v>45877</v>
      </c>
      <c r="E75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80" spans="1:5" ht="17.5" x14ac:dyDescent="0.35">
      <c r="A7580" s="25" t="s">
        <v>373</v>
      </c>
      <c r="B7580" s="26" t="s">
        <v>82</v>
      </c>
      <c r="C7580" s="27">
        <v>2994.41</v>
      </c>
      <c r="D7580" s="28">
        <v>45519</v>
      </c>
      <c r="E75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81" spans="1:5" ht="17.5" x14ac:dyDescent="0.35">
      <c r="A7581" s="25" t="s">
        <v>373</v>
      </c>
      <c r="B7581" s="26" t="s">
        <v>84</v>
      </c>
      <c r="C7581" s="27">
        <v>2347.44</v>
      </c>
      <c r="D7581" s="28">
        <v>45519</v>
      </c>
      <c r="E75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82" spans="1:5" ht="17.5" x14ac:dyDescent="0.35">
      <c r="A7582" s="25" t="s">
        <v>373</v>
      </c>
      <c r="B7582" s="26" t="s">
        <v>86</v>
      </c>
      <c r="C7582" s="27">
        <v>4691.16</v>
      </c>
      <c r="D7582" s="28">
        <v>45877</v>
      </c>
      <c r="E75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83" spans="1:5" ht="17.5" x14ac:dyDescent="0.35">
      <c r="A7583" s="25" t="s">
        <v>373</v>
      </c>
      <c r="B7583" s="26" t="s">
        <v>70</v>
      </c>
      <c r="C7583" s="27">
        <v>7007.55</v>
      </c>
      <c r="D7583" s="28">
        <v>44880</v>
      </c>
      <c r="E75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584" spans="1:5" ht="17.5" x14ac:dyDescent="0.35">
      <c r="A7584" s="25" t="s">
        <v>373</v>
      </c>
      <c r="B7584" s="26" t="s">
        <v>71</v>
      </c>
      <c r="C7584" s="27">
        <v>7364.59</v>
      </c>
      <c r="D7584" s="28">
        <v>44925</v>
      </c>
      <c r="E75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585" spans="1:5" ht="17.5" x14ac:dyDescent="0.35">
      <c r="A7585" s="25" t="s">
        <v>373</v>
      </c>
      <c r="B7585" s="26" t="s">
        <v>72</v>
      </c>
      <c r="C7585" s="27">
        <v>6205.96</v>
      </c>
      <c r="D7585" s="28">
        <v>45140</v>
      </c>
      <c r="E75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586" spans="1:5" ht="17.5" x14ac:dyDescent="0.35">
      <c r="A7586" s="25" t="s">
        <v>373</v>
      </c>
      <c r="B7586" s="26" t="s">
        <v>73</v>
      </c>
      <c r="C7586" s="27">
        <v>7849.49</v>
      </c>
      <c r="D7586" s="28">
        <v>45504</v>
      </c>
      <c r="E75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87" spans="1:5" ht="17.5" x14ac:dyDescent="0.35">
      <c r="A7587" s="25" t="s">
        <v>373</v>
      </c>
      <c r="B7587" s="26" t="s">
        <v>93</v>
      </c>
      <c r="C7587" s="27">
        <v>7849.49</v>
      </c>
      <c r="D7587" s="28">
        <v>45877</v>
      </c>
      <c r="E75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88" spans="1:5" ht="17.5" x14ac:dyDescent="0.35">
      <c r="A7588" s="25" t="s">
        <v>373</v>
      </c>
      <c r="B7588" s="26" t="s">
        <v>74</v>
      </c>
      <c r="C7588" s="27">
        <v>3486.36</v>
      </c>
      <c r="D7588" s="28">
        <v>45412</v>
      </c>
      <c r="E75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589" spans="1:5" ht="17.5" x14ac:dyDescent="0.35">
      <c r="A7589" s="25" t="s">
        <v>373</v>
      </c>
      <c r="B7589" s="26" t="s">
        <v>96</v>
      </c>
      <c r="C7589" s="27">
        <v>2494.73</v>
      </c>
      <c r="D7589" s="28">
        <v>44985</v>
      </c>
      <c r="E75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590" spans="1:5" ht="17.5" x14ac:dyDescent="0.35">
      <c r="A7590" s="25" t="s">
        <v>373</v>
      </c>
      <c r="B7590" s="26" t="s">
        <v>98</v>
      </c>
      <c r="C7590" s="27">
        <v>5820.26</v>
      </c>
      <c r="D7590" s="28">
        <v>44985</v>
      </c>
      <c r="E75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591" spans="1:5" ht="17.5" x14ac:dyDescent="0.35">
      <c r="A7591" s="25" t="s">
        <v>373</v>
      </c>
      <c r="B7591" s="26" t="s">
        <v>100</v>
      </c>
      <c r="C7591" s="27">
        <v>4378.8999999999996</v>
      </c>
      <c r="D7591" s="28">
        <v>45127</v>
      </c>
      <c r="E75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592" spans="1:5" ht="17.5" x14ac:dyDescent="0.35">
      <c r="A7592" s="25" t="s">
        <v>373</v>
      </c>
      <c r="B7592" s="26" t="s">
        <v>102</v>
      </c>
      <c r="C7592" s="27">
        <v>6861.17</v>
      </c>
      <c r="D7592" s="28">
        <v>45488</v>
      </c>
      <c r="E75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93" spans="1:5" ht="17.5" x14ac:dyDescent="0.35">
      <c r="A7593" s="25" t="s">
        <v>373</v>
      </c>
      <c r="B7593" s="26" t="s">
        <v>104</v>
      </c>
      <c r="C7593" s="27">
        <v>7591.66</v>
      </c>
      <c r="D7593" s="28">
        <v>45853</v>
      </c>
      <c r="E75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94" spans="1:5" ht="17.5" x14ac:dyDescent="0.35">
      <c r="A7594" s="25" t="s">
        <v>373</v>
      </c>
      <c r="B7594" s="26" t="s">
        <v>106</v>
      </c>
      <c r="C7594" s="27">
        <v>990.22</v>
      </c>
      <c r="D7594" s="28">
        <v>45853</v>
      </c>
      <c r="E75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95" spans="1:5" ht="17.5" x14ac:dyDescent="0.35">
      <c r="A7595" s="25" t="s">
        <v>373</v>
      </c>
      <c r="B7595" s="26" t="s">
        <v>108</v>
      </c>
      <c r="C7595" s="27">
        <v>942</v>
      </c>
      <c r="D7595" s="28">
        <v>45853</v>
      </c>
      <c r="E75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96" spans="1:5" ht="17.5" x14ac:dyDescent="0.35">
      <c r="A7596" s="25" t="s">
        <v>373</v>
      </c>
      <c r="B7596" s="26" t="s">
        <v>110</v>
      </c>
      <c r="C7596" s="27">
        <v>990.22</v>
      </c>
      <c r="D7596" s="28">
        <v>46142</v>
      </c>
      <c r="E75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597" spans="1:5" ht="17.5" x14ac:dyDescent="0.35">
      <c r="A7597" s="25" t="s">
        <v>373</v>
      </c>
      <c r="B7597" s="26" t="s">
        <v>112</v>
      </c>
      <c r="C7597" s="27">
        <v>1891.17</v>
      </c>
      <c r="D7597" s="28">
        <v>45541</v>
      </c>
      <c r="E75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98" spans="1:5" ht="17.5" x14ac:dyDescent="0.35">
      <c r="A7598" s="25" t="s">
        <v>373</v>
      </c>
      <c r="B7598" s="26" t="s">
        <v>113</v>
      </c>
      <c r="C7598" s="27">
        <v>2379.65</v>
      </c>
      <c r="D7598" s="28">
        <v>45519</v>
      </c>
      <c r="E75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599" spans="1:5" ht="17.5" x14ac:dyDescent="0.35">
      <c r="A7599" s="25" t="s">
        <v>373</v>
      </c>
      <c r="B7599" s="26" t="s">
        <v>115</v>
      </c>
      <c r="C7599" s="27">
        <v>2307.13</v>
      </c>
      <c r="D7599" s="28">
        <v>45519</v>
      </c>
      <c r="E75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00" spans="1:5" ht="17.5" x14ac:dyDescent="0.35">
      <c r="A7600" s="25" t="s">
        <v>373</v>
      </c>
      <c r="B7600" s="26" t="s">
        <v>117</v>
      </c>
      <c r="C7600" s="27">
        <v>2307.13</v>
      </c>
      <c r="D7600" s="28">
        <v>45877</v>
      </c>
      <c r="E76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01" spans="1:5" ht="17.5" x14ac:dyDescent="0.35">
      <c r="A7601" s="25" t="s">
        <v>373</v>
      </c>
      <c r="B7601" s="26" t="s">
        <v>119</v>
      </c>
      <c r="C7601" s="27">
        <v>3513.13</v>
      </c>
      <c r="D7601" s="28">
        <v>45519</v>
      </c>
      <c r="E76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02" spans="1:5" ht="17.5" x14ac:dyDescent="0.35">
      <c r="A7602" s="25" t="s">
        <v>373</v>
      </c>
      <c r="B7602" s="26" t="s">
        <v>121</v>
      </c>
      <c r="C7602" s="27">
        <v>2318.9</v>
      </c>
      <c r="D7602" s="28">
        <v>45519</v>
      </c>
      <c r="E76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03" spans="1:5" ht="17.5" x14ac:dyDescent="0.35">
      <c r="A7603" s="25" t="s">
        <v>373</v>
      </c>
      <c r="B7603" s="26" t="s">
        <v>123</v>
      </c>
      <c r="C7603" s="27">
        <v>2318.9</v>
      </c>
      <c r="D7603" s="28">
        <v>45762</v>
      </c>
      <c r="E76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04" spans="1:5" ht="17.5" x14ac:dyDescent="0.35">
      <c r="A7604" s="25" t="s">
        <v>373</v>
      </c>
      <c r="B7604" s="26" t="s">
        <v>125</v>
      </c>
      <c r="C7604" s="27">
        <v>2318.9</v>
      </c>
      <c r="D7604" s="28">
        <v>46142</v>
      </c>
      <c r="E76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05" spans="1:5" ht="17.5" x14ac:dyDescent="0.35">
      <c r="A7605" s="25" t="s">
        <v>373</v>
      </c>
      <c r="B7605" s="26" t="s">
        <v>127</v>
      </c>
      <c r="C7605" s="27">
        <v>22051.72</v>
      </c>
      <c r="D7605" s="28">
        <v>45519</v>
      </c>
      <c r="E76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06" spans="1:5" ht="17.5" x14ac:dyDescent="0.35">
      <c r="A7606" s="25" t="s">
        <v>373</v>
      </c>
      <c r="B7606" s="26" t="s">
        <v>129</v>
      </c>
      <c r="C7606" s="27">
        <v>296.39</v>
      </c>
      <c r="D7606" s="28">
        <v>45961</v>
      </c>
      <c r="E76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07" spans="1:5" ht="17.5" x14ac:dyDescent="0.35">
      <c r="A7607" s="25" t="s">
        <v>374</v>
      </c>
      <c r="B7607" s="26" t="s">
        <v>82</v>
      </c>
      <c r="C7607" s="27">
        <v>711883.72</v>
      </c>
      <c r="D7607" s="28">
        <v>45519</v>
      </c>
      <c r="E76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08" spans="1:5" ht="17.5" x14ac:dyDescent="0.35">
      <c r="A7608" s="25" t="s">
        <v>374</v>
      </c>
      <c r="B7608" s="26" t="s">
        <v>83</v>
      </c>
      <c r="C7608" s="27">
        <v>186612.86</v>
      </c>
      <c r="D7608" s="28">
        <v>45519</v>
      </c>
      <c r="E76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09" spans="1:5" ht="17.5" x14ac:dyDescent="0.35">
      <c r="A7609" s="25" t="s">
        <v>374</v>
      </c>
      <c r="B7609" s="26" t="s">
        <v>84</v>
      </c>
      <c r="C7609" s="27">
        <v>558075.19999999995</v>
      </c>
      <c r="D7609" s="28">
        <v>45519</v>
      </c>
      <c r="E76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10" spans="1:5" ht="17.5" x14ac:dyDescent="0.35">
      <c r="A7610" s="25" t="s">
        <v>374</v>
      </c>
      <c r="B7610" s="26" t="s">
        <v>85</v>
      </c>
      <c r="C7610" s="27">
        <v>146293.56</v>
      </c>
      <c r="D7610" s="28">
        <v>45519</v>
      </c>
      <c r="E76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11" spans="1:5" ht="17.5" x14ac:dyDescent="0.35">
      <c r="A7611" s="25" t="s">
        <v>374</v>
      </c>
      <c r="B7611" s="26" t="s">
        <v>86</v>
      </c>
      <c r="C7611" s="27">
        <v>1115266.1000000001</v>
      </c>
      <c r="D7611" s="28">
        <v>45877</v>
      </c>
      <c r="E76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12" spans="1:5" ht="17.5" x14ac:dyDescent="0.35">
      <c r="A7612" s="25" t="s">
        <v>374</v>
      </c>
      <c r="B7612" s="26" t="s">
        <v>87</v>
      </c>
      <c r="C7612" s="27">
        <v>292355.32</v>
      </c>
      <c r="D7612" s="28">
        <v>45877</v>
      </c>
      <c r="E76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13" spans="1:5" ht="17.5" x14ac:dyDescent="0.35">
      <c r="A7613" s="25" t="s">
        <v>374</v>
      </c>
      <c r="B7613" s="26" t="s">
        <v>70</v>
      </c>
      <c r="C7613" s="27">
        <v>1665959.1</v>
      </c>
      <c r="D7613" s="28">
        <v>44880</v>
      </c>
      <c r="E76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614" spans="1:5" ht="17.5" x14ac:dyDescent="0.35">
      <c r="A7614" s="25" t="s">
        <v>374</v>
      </c>
      <c r="B7614" s="26" t="s">
        <v>88</v>
      </c>
      <c r="C7614" s="27">
        <v>436713.72</v>
      </c>
      <c r="D7614" s="28">
        <v>44880</v>
      </c>
      <c r="E76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615" spans="1:5" ht="17.5" x14ac:dyDescent="0.35">
      <c r="A7615" s="25" t="s">
        <v>374</v>
      </c>
      <c r="B7615" s="26" t="s">
        <v>71</v>
      </c>
      <c r="C7615" s="27">
        <v>1750841.8</v>
      </c>
      <c r="D7615" s="28">
        <v>44925</v>
      </c>
      <c r="E76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616" spans="1:5" ht="17.5" x14ac:dyDescent="0.35">
      <c r="A7616" s="25" t="s">
        <v>374</v>
      </c>
      <c r="B7616" s="26" t="s">
        <v>89</v>
      </c>
      <c r="C7616" s="27">
        <v>458964.83</v>
      </c>
      <c r="D7616" s="28">
        <v>44925</v>
      </c>
      <c r="E76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617" spans="1:5" ht="17.5" x14ac:dyDescent="0.35">
      <c r="A7617" s="25" t="s">
        <v>374</v>
      </c>
      <c r="B7617" s="26" t="s">
        <v>72</v>
      </c>
      <c r="C7617" s="27">
        <v>1475392.63</v>
      </c>
      <c r="D7617" s="28">
        <v>45140</v>
      </c>
      <c r="E76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618" spans="1:5" ht="17.5" x14ac:dyDescent="0.35">
      <c r="A7618" s="25" t="s">
        <v>374</v>
      </c>
      <c r="B7618" s="26" t="s">
        <v>90</v>
      </c>
      <c r="C7618" s="27">
        <v>386758.71</v>
      </c>
      <c r="D7618" s="28">
        <v>45140</v>
      </c>
      <c r="E76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619" spans="1:5" ht="17.5" x14ac:dyDescent="0.35">
      <c r="A7619" s="25" t="s">
        <v>374</v>
      </c>
      <c r="B7619" s="26" t="s">
        <v>73</v>
      </c>
      <c r="C7619" s="27">
        <v>1866121.72</v>
      </c>
      <c r="D7619" s="28">
        <v>45504</v>
      </c>
      <c r="E76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20" spans="1:5" ht="17.5" x14ac:dyDescent="0.35">
      <c r="A7620" s="25" t="s">
        <v>374</v>
      </c>
      <c r="B7620" s="26" t="s">
        <v>92</v>
      </c>
      <c r="C7620" s="27">
        <v>351701.9</v>
      </c>
      <c r="D7620" s="28">
        <v>45504</v>
      </c>
      <c r="E76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21" spans="1:5" ht="17.5" x14ac:dyDescent="0.35">
      <c r="A7621" s="25" t="s">
        <v>374</v>
      </c>
      <c r="B7621" s="26" t="s">
        <v>93</v>
      </c>
      <c r="C7621" s="27">
        <v>1866121.72</v>
      </c>
      <c r="D7621" s="28">
        <v>45877</v>
      </c>
      <c r="E76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22" spans="1:5" ht="17.5" x14ac:dyDescent="0.35">
      <c r="A7622" s="25" t="s">
        <v>374</v>
      </c>
      <c r="B7622" s="26" t="s">
        <v>94</v>
      </c>
      <c r="C7622" s="27">
        <v>489184.25</v>
      </c>
      <c r="D7622" s="28">
        <v>45877</v>
      </c>
      <c r="E76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23" spans="1:5" ht="17.5" x14ac:dyDescent="0.35">
      <c r="A7623" s="25" t="s">
        <v>374</v>
      </c>
      <c r="B7623" s="26" t="s">
        <v>74</v>
      </c>
      <c r="C7623" s="27">
        <v>828839.46</v>
      </c>
      <c r="D7623" s="28">
        <v>45412</v>
      </c>
      <c r="E76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624" spans="1:5" ht="17.5" x14ac:dyDescent="0.35">
      <c r="A7624" s="25" t="s">
        <v>374</v>
      </c>
      <c r="B7624" s="26" t="s">
        <v>95</v>
      </c>
      <c r="C7624" s="27">
        <v>217271.58</v>
      </c>
      <c r="D7624" s="28">
        <v>45412</v>
      </c>
      <c r="E76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625" spans="1:5" ht="17.5" x14ac:dyDescent="0.35">
      <c r="A7625" s="25" t="s">
        <v>374</v>
      </c>
      <c r="B7625" s="26" t="s">
        <v>96</v>
      </c>
      <c r="C7625" s="27">
        <v>593092.15</v>
      </c>
      <c r="D7625" s="28">
        <v>44985</v>
      </c>
      <c r="E76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626" spans="1:5" ht="17.5" x14ac:dyDescent="0.35">
      <c r="A7626" s="25" t="s">
        <v>374</v>
      </c>
      <c r="B7626" s="26" t="s">
        <v>97</v>
      </c>
      <c r="C7626" s="27">
        <v>155472.89000000001</v>
      </c>
      <c r="D7626" s="28">
        <v>44985</v>
      </c>
      <c r="E76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627" spans="1:5" ht="17.5" x14ac:dyDescent="0.35">
      <c r="A7627" s="25" t="s">
        <v>374</v>
      </c>
      <c r="B7627" s="26" t="s">
        <v>98</v>
      </c>
      <c r="C7627" s="27">
        <v>1383695.97</v>
      </c>
      <c r="D7627" s="28">
        <v>44985</v>
      </c>
      <c r="E76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628" spans="1:5" ht="17.5" x14ac:dyDescent="0.35">
      <c r="A7628" s="25" t="s">
        <v>374</v>
      </c>
      <c r="B7628" s="26" t="s">
        <v>99</v>
      </c>
      <c r="C7628" s="27">
        <v>362721.4</v>
      </c>
      <c r="D7628" s="28">
        <v>44985</v>
      </c>
      <c r="E76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629" spans="1:5" ht="17.5" x14ac:dyDescent="0.35">
      <c r="A7629" s="25" t="s">
        <v>374</v>
      </c>
      <c r="B7629" s="26" t="s">
        <v>100</v>
      </c>
      <c r="C7629" s="27">
        <v>1041030.68</v>
      </c>
      <c r="D7629" s="28">
        <v>45127</v>
      </c>
      <c r="E76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630" spans="1:5" ht="17.5" x14ac:dyDescent="0.35">
      <c r="A7630" s="25" t="s">
        <v>374</v>
      </c>
      <c r="B7630" s="26" t="s">
        <v>101</v>
      </c>
      <c r="C7630" s="27">
        <v>272895.28000000003</v>
      </c>
      <c r="D7630" s="28">
        <v>45127</v>
      </c>
      <c r="E76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631" spans="1:5" ht="17.5" x14ac:dyDescent="0.35">
      <c r="A7631" s="25" t="s">
        <v>374</v>
      </c>
      <c r="B7631" s="26" t="s">
        <v>102</v>
      </c>
      <c r="C7631" s="27">
        <v>1631159.9</v>
      </c>
      <c r="D7631" s="28">
        <v>45488</v>
      </c>
      <c r="E76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32" spans="1:5" ht="17.5" x14ac:dyDescent="0.35">
      <c r="A7632" s="25" t="s">
        <v>374</v>
      </c>
      <c r="B7632" s="26" t="s">
        <v>103</v>
      </c>
      <c r="C7632" s="27">
        <v>427591.47</v>
      </c>
      <c r="D7632" s="28">
        <v>45488</v>
      </c>
      <c r="E76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33" spans="1:5" ht="17.5" x14ac:dyDescent="0.35">
      <c r="A7633" s="25" t="s">
        <v>374</v>
      </c>
      <c r="B7633" s="26" t="s">
        <v>104</v>
      </c>
      <c r="C7633" s="27">
        <v>1804825.2</v>
      </c>
      <c r="D7633" s="28">
        <v>45853</v>
      </c>
      <c r="E76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34" spans="1:5" ht="17.5" x14ac:dyDescent="0.35">
      <c r="A7634" s="25" t="s">
        <v>374</v>
      </c>
      <c r="B7634" s="26" t="s">
        <v>105</v>
      </c>
      <c r="C7634" s="27">
        <v>473116.01</v>
      </c>
      <c r="D7634" s="28">
        <v>45853</v>
      </c>
      <c r="E76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35" spans="1:5" ht="17.5" x14ac:dyDescent="0.35">
      <c r="A7635" s="25" t="s">
        <v>374</v>
      </c>
      <c r="B7635" s="26" t="s">
        <v>106</v>
      </c>
      <c r="C7635" s="27">
        <v>235412.78</v>
      </c>
      <c r="D7635" s="28">
        <v>45853</v>
      </c>
      <c r="E76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36" spans="1:5" ht="17.5" x14ac:dyDescent="0.35">
      <c r="A7636" s="25" t="s">
        <v>374</v>
      </c>
      <c r="B7636" s="26" t="s">
        <v>107</v>
      </c>
      <c r="C7636" s="27">
        <v>61710.99</v>
      </c>
      <c r="D7636" s="28">
        <v>45853</v>
      </c>
      <c r="E76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37" spans="1:5" ht="17.5" x14ac:dyDescent="0.35">
      <c r="A7637" s="25" t="s">
        <v>374</v>
      </c>
      <c r="B7637" s="26" t="s">
        <v>108</v>
      </c>
      <c r="C7637" s="27">
        <v>223949.4</v>
      </c>
      <c r="D7637" s="28">
        <v>45853</v>
      </c>
      <c r="E76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38" spans="1:5" ht="17.5" x14ac:dyDescent="0.35">
      <c r="A7638" s="25" t="s">
        <v>374</v>
      </c>
      <c r="B7638" s="26" t="s">
        <v>109</v>
      </c>
      <c r="C7638" s="27">
        <v>58705.99</v>
      </c>
      <c r="D7638" s="28">
        <v>45853</v>
      </c>
      <c r="E76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39" spans="1:5" ht="17.5" x14ac:dyDescent="0.35">
      <c r="A7639" s="25" t="s">
        <v>374</v>
      </c>
      <c r="B7639" s="26" t="s">
        <v>110</v>
      </c>
      <c r="C7639" s="27">
        <v>235412.78</v>
      </c>
      <c r="D7639" s="28">
        <v>46142</v>
      </c>
      <c r="E76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40" spans="1:5" ht="17.5" x14ac:dyDescent="0.35">
      <c r="A7640" s="25" t="s">
        <v>374</v>
      </c>
      <c r="B7640" s="26" t="s">
        <v>111</v>
      </c>
      <c r="C7640" s="27">
        <v>61710.99</v>
      </c>
      <c r="D7640" s="28">
        <v>46142</v>
      </c>
      <c r="E76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41" spans="1:5" ht="17.5" x14ac:dyDescent="0.35">
      <c r="A7641" s="25" t="s">
        <v>374</v>
      </c>
      <c r="B7641" s="26" t="s">
        <v>112</v>
      </c>
      <c r="C7641" s="27">
        <v>567462.44999999995</v>
      </c>
      <c r="D7641" s="28">
        <v>45541</v>
      </c>
      <c r="E76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42" spans="1:5" ht="17.5" x14ac:dyDescent="0.35">
      <c r="A7642" s="25" t="s">
        <v>374</v>
      </c>
      <c r="B7642" s="26" t="s">
        <v>119</v>
      </c>
      <c r="C7642" s="27">
        <v>835202.94</v>
      </c>
      <c r="D7642" s="28">
        <v>45519</v>
      </c>
      <c r="E76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43" spans="1:5" ht="17.5" x14ac:dyDescent="0.35">
      <c r="A7643" s="25" t="s">
        <v>374</v>
      </c>
      <c r="B7643" s="26" t="s">
        <v>120</v>
      </c>
      <c r="C7643" s="27">
        <v>218939.7</v>
      </c>
      <c r="D7643" s="28">
        <v>45519</v>
      </c>
      <c r="E76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44" spans="1:5" ht="17.5" x14ac:dyDescent="0.35">
      <c r="A7644" s="25" t="s">
        <v>374</v>
      </c>
      <c r="B7644" s="26" t="s">
        <v>121</v>
      </c>
      <c r="C7644" s="27">
        <v>551289.74</v>
      </c>
      <c r="D7644" s="28">
        <v>45519</v>
      </c>
      <c r="E76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45" spans="1:5" ht="17.5" x14ac:dyDescent="0.35">
      <c r="A7645" s="25" t="s">
        <v>374</v>
      </c>
      <c r="B7645" s="26" t="s">
        <v>122</v>
      </c>
      <c r="C7645" s="27">
        <v>144514.82999999999</v>
      </c>
      <c r="D7645" s="28">
        <v>45519</v>
      </c>
      <c r="E76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46" spans="1:5" ht="17.5" x14ac:dyDescent="0.35">
      <c r="A7646" s="25" t="s">
        <v>374</v>
      </c>
      <c r="B7646" s="26" t="s">
        <v>123</v>
      </c>
      <c r="C7646" s="27">
        <v>551289.74</v>
      </c>
      <c r="D7646" s="28">
        <v>45762</v>
      </c>
      <c r="E76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47" spans="1:5" ht="17.5" x14ac:dyDescent="0.35">
      <c r="A7647" s="25" t="s">
        <v>374</v>
      </c>
      <c r="B7647" s="26" t="s">
        <v>124</v>
      </c>
      <c r="C7647" s="27">
        <v>144514.82999999999</v>
      </c>
      <c r="D7647" s="28">
        <v>45762</v>
      </c>
      <c r="E76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48" spans="1:5" ht="17.5" x14ac:dyDescent="0.35">
      <c r="A7648" s="25" t="s">
        <v>374</v>
      </c>
      <c r="B7648" s="26" t="s">
        <v>125</v>
      </c>
      <c r="C7648" s="27">
        <v>551289.74</v>
      </c>
      <c r="D7648" s="28">
        <v>46142</v>
      </c>
      <c r="E76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49" spans="1:5" ht="17.5" x14ac:dyDescent="0.35">
      <c r="A7649" s="25" t="s">
        <v>374</v>
      </c>
      <c r="B7649" s="26" t="s">
        <v>126</v>
      </c>
      <c r="C7649" s="27">
        <v>144514.82999999999</v>
      </c>
      <c r="D7649" s="28">
        <v>46142</v>
      </c>
      <c r="E76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50" spans="1:5" ht="17.5" x14ac:dyDescent="0.35">
      <c r="A7650" s="25" t="s">
        <v>374</v>
      </c>
      <c r="B7650" s="26" t="s">
        <v>127</v>
      </c>
      <c r="C7650" s="27">
        <v>5242526.59</v>
      </c>
      <c r="D7650" s="28">
        <v>45519</v>
      </c>
      <c r="E76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51" spans="1:5" ht="17.5" x14ac:dyDescent="0.35">
      <c r="A7651" s="25" t="s">
        <v>374</v>
      </c>
      <c r="B7651" s="26" t="s">
        <v>128</v>
      </c>
      <c r="C7651" s="27">
        <v>1374273.41</v>
      </c>
      <c r="D7651" s="28">
        <v>45519</v>
      </c>
      <c r="E76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52" spans="1:5" ht="17.5" x14ac:dyDescent="0.35">
      <c r="A7652" s="25" t="s">
        <v>374</v>
      </c>
      <c r="B7652" s="26" t="s">
        <v>129</v>
      </c>
      <c r="C7652" s="27">
        <v>70464.070000000007</v>
      </c>
      <c r="D7652" s="28">
        <v>45961</v>
      </c>
      <c r="E76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53" spans="1:5" ht="17.5" x14ac:dyDescent="0.35">
      <c r="A7653" s="25" t="s">
        <v>374</v>
      </c>
      <c r="B7653" s="26" t="s">
        <v>130</v>
      </c>
      <c r="C7653" s="27">
        <v>18471.419999999998</v>
      </c>
      <c r="D7653" s="28">
        <v>45961</v>
      </c>
      <c r="E76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54" spans="1:5" ht="17.5" x14ac:dyDescent="0.35">
      <c r="A7654" s="25" t="s">
        <v>375</v>
      </c>
      <c r="B7654" s="26" t="s">
        <v>76</v>
      </c>
      <c r="C7654" s="27">
        <v>3691.48</v>
      </c>
      <c r="D7654" s="28">
        <v>45519</v>
      </c>
      <c r="E76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55" spans="1:5" ht="17.5" x14ac:dyDescent="0.35">
      <c r="A7655" s="25" t="s">
        <v>375</v>
      </c>
      <c r="B7655" s="26" t="s">
        <v>78</v>
      </c>
      <c r="C7655" s="27">
        <v>3569.8</v>
      </c>
      <c r="D7655" s="28">
        <v>45519</v>
      </c>
      <c r="E76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56" spans="1:5" ht="17.5" x14ac:dyDescent="0.35">
      <c r="A7656" s="25" t="s">
        <v>375</v>
      </c>
      <c r="B7656" s="26" t="s">
        <v>80</v>
      </c>
      <c r="C7656" s="27">
        <v>3569.8</v>
      </c>
      <c r="D7656" s="28">
        <v>45877</v>
      </c>
      <c r="E76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57" spans="1:5" ht="17.5" x14ac:dyDescent="0.35">
      <c r="A7657" s="25" t="s">
        <v>375</v>
      </c>
      <c r="B7657" s="26" t="s">
        <v>82</v>
      </c>
      <c r="C7657" s="27">
        <v>4219.43</v>
      </c>
      <c r="D7657" s="28">
        <v>45519</v>
      </c>
      <c r="E76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58" spans="1:5" ht="17.5" x14ac:dyDescent="0.35">
      <c r="A7658" s="25" t="s">
        <v>375</v>
      </c>
      <c r="B7658" s="26" t="s">
        <v>84</v>
      </c>
      <c r="C7658" s="27">
        <v>3307.78</v>
      </c>
      <c r="D7658" s="28">
        <v>45519</v>
      </c>
      <c r="E76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59" spans="1:5" ht="17.5" x14ac:dyDescent="0.35">
      <c r="A7659" s="25" t="s">
        <v>375</v>
      </c>
      <c r="B7659" s="26" t="s">
        <v>86</v>
      </c>
      <c r="C7659" s="27">
        <v>6610.32</v>
      </c>
      <c r="D7659" s="28">
        <v>45877</v>
      </c>
      <c r="E76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60" spans="1:5" ht="17.5" x14ac:dyDescent="0.35">
      <c r="A7660" s="25" t="s">
        <v>375</v>
      </c>
      <c r="B7660" s="26" t="s">
        <v>70</v>
      </c>
      <c r="C7660" s="27">
        <v>9874.35</v>
      </c>
      <c r="D7660" s="28">
        <v>44880</v>
      </c>
      <c r="E76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661" spans="1:5" ht="17.5" x14ac:dyDescent="0.35">
      <c r="A7661" s="25" t="s">
        <v>375</v>
      </c>
      <c r="B7661" s="26" t="s">
        <v>71</v>
      </c>
      <c r="C7661" s="27">
        <v>10377.459999999999</v>
      </c>
      <c r="D7661" s="28">
        <v>44925</v>
      </c>
      <c r="E76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662" spans="1:5" ht="17.5" x14ac:dyDescent="0.35">
      <c r="A7662" s="25" t="s">
        <v>375</v>
      </c>
      <c r="B7662" s="26" t="s">
        <v>72</v>
      </c>
      <c r="C7662" s="27">
        <v>8744.84</v>
      </c>
      <c r="D7662" s="28">
        <v>45139</v>
      </c>
      <c r="E76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663" spans="1:5" ht="17.5" x14ac:dyDescent="0.35">
      <c r="A7663" s="25" t="s">
        <v>375</v>
      </c>
      <c r="B7663" s="26" t="s">
        <v>73</v>
      </c>
      <c r="C7663" s="27">
        <v>11060.74</v>
      </c>
      <c r="D7663" s="28">
        <v>45504</v>
      </c>
      <c r="E76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64" spans="1:5" ht="17.5" x14ac:dyDescent="0.35">
      <c r="A7664" s="25" t="s">
        <v>375</v>
      </c>
      <c r="B7664" s="26" t="s">
        <v>93</v>
      </c>
      <c r="C7664" s="27">
        <v>11060.74</v>
      </c>
      <c r="D7664" s="28">
        <v>45877</v>
      </c>
      <c r="E76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65" spans="1:5" ht="17.5" x14ac:dyDescent="0.35">
      <c r="A7665" s="25" t="s">
        <v>375</v>
      </c>
      <c r="B7665" s="26" t="s">
        <v>74</v>
      </c>
      <c r="C7665" s="27">
        <v>4912.6400000000003</v>
      </c>
      <c r="D7665" s="28">
        <v>45412</v>
      </c>
      <c r="E76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666" spans="1:5" ht="17.5" x14ac:dyDescent="0.35">
      <c r="A7666" s="25" t="s">
        <v>375</v>
      </c>
      <c r="B7666" s="26" t="s">
        <v>96</v>
      </c>
      <c r="C7666" s="27">
        <v>3515.33</v>
      </c>
      <c r="D7666" s="28">
        <v>44985</v>
      </c>
      <c r="E76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667" spans="1:5" ht="17.5" x14ac:dyDescent="0.35">
      <c r="A7667" s="25" t="s">
        <v>375</v>
      </c>
      <c r="B7667" s="26" t="s">
        <v>98</v>
      </c>
      <c r="C7667" s="27">
        <v>8201.34</v>
      </c>
      <c r="D7667" s="28">
        <v>44985</v>
      </c>
      <c r="E76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668" spans="1:5" ht="17.5" x14ac:dyDescent="0.35">
      <c r="A7668" s="25" t="s">
        <v>375</v>
      </c>
      <c r="B7668" s="26" t="s">
        <v>100</v>
      </c>
      <c r="C7668" s="27">
        <v>6170.32</v>
      </c>
      <c r="D7668" s="28">
        <v>45127</v>
      </c>
      <c r="E76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669" spans="1:5" ht="17.5" x14ac:dyDescent="0.35">
      <c r="A7669" s="25" t="s">
        <v>375</v>
      </c>
      <c r="B7669" s="26" t="s">
        <v>102</v>
      </c>
      <c r="C7669" s="27">
        <v>9668.09</v>
      </c>
      <c r="D7669" s="28">
        <v>45488</v>
      </c>
      <c r="E76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70" spans="1:5" ht="17.5" x14ac:dyDescent="0.35">
      <c r="A7670" s="25" t="s">
        <v>375</v>
      </c>
      <c r="B7670" s="26" t="s">
        <v>104</v>
      </c>
      <c r="C7670" s="27">
        <v>10697.43</v>
      </c>
      <c r="D7670" s="28">
        <v>45853</v>
      </c>
      <c r="E76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71" spans="1:5" ht="17.5" x14ac:dyDescent="0.35">
      <c r="A7671" s="25" t="s">
        <v>375</v>
      </c>
      <c r="B7671" s="26" t="s">
        <v>106</v>
      </c>
      <c r="C7671" s="27">
        <v>1395.32</v>
      </c>
      <c r="D7671" s="28">
        <v>45853</v>
      </c>
      <c r="E76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72" spans="1:5" ht="17.5" x14ac:dyDescent="0.35">
      <c r="A7672" s="25" t="s">
        <v>375</v>
      </c>
      <c r="B7672" s="26" t="s">
        <v>108</v>
      </c>
      <c r="C7672" s="27">
        <v>1327.38</v>
      </c>
      <c r="D7672" s="28">
        <v>45853</v>
      </c>
      <c r="E76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73" spans="1:5" ht="17.5" x14ac:dyDescent="0.35">
      <c r="A7673" s="25" t="s">
        <v>375</v>
      </c>
      <c r="B7673" s="26" t="s">
        <v>110</v>
      </c>
      <c r="C7673" s="27">
        <v>1395.32</v>
      </c>
      <c r="D7673" s="28">
        <v>46142</v>
      </c>
      <c r="E76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74" spans="1:5" ht="17.5" x14ac:dyDescent="0.35">
      <c r="A7674" s="25" t="s">
        <v>375</v>
      </c>
      <c r="B7674" s="26" t="s">
        <v>112</v>
      </c>
      <c r="C7674" s="27">
        <v>2664.86</v>
      </c>
      <c r="D7674" s="28">
        <v>45546</v>
      </c>
      <c r="E76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75" spans="1:5" ht="17.5" x14ac:dyDescent="0.35">
      <c r="A7675" s="25" t="s">
        <v>375</v>
      </c>
      <c r="B7675" s="26" t="s">
        <v>113</v>
      </c>
      <c r="C7675" s="27">
        <v>3353.17</v>
      </c>
      <c r="D7675" s="28">
        <v>45519</v>
      </c>
      <c r="E76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76" spans="1:5" ht="17.5" x14ac:dyDescent="0.35">
      <c r="A7676" s="25" t="s">
        <v>375</v>
      </c>
      <c r="B7676" s="26" t="s">
        <v>115</v>
      </c>
      <c r="C7676" s="27">
        <v>3250.98</v>
      </c>
      <c r="D7676" s="28">
        <v>45519</v>
      </c>
      <c r="E76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77" spans="1:5" ht="17.5" x14ac:dyDescent="0.35">
      <c r="A7677" s="25" t="s">
        <v>375</v>
      </c>
      <c r="B7677" s="26" t="s">
        <v>117</v>
      </c>
      <c r="C7677" s="27">
        <v>3250.98</v>
      </c>
      <c r="D7677" s="28">
        <v>45877</v>
      </c>
      <c r="E76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78" spans="1:5" ht="17.5" x14ac:dyDescent="0.35">
      <c r="A7678" s="25" t="s">
        <v>375</v>
      </c>
      <c r="B7678" s="26" t="s">
        <v>119</v>
      </c>
      <c r="C7678" s="27">
        <v>4950.3500000000004</v>
      </c>
      <c r="D7678" s="28">
        <v>45519</v>
      </c>
      <c r="E76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79" spans="1:5" ht="17.5" x14ac:dyDescent="0.35">
      <c r="A7679" s="25" t="s">
        <v>375</v>
      </c>
      <c r="B7679" s="26" t="s">
        <v>121</v>
      </c>
      <c r="C7679" s="27">
        <v>3267.56</v>
      </c>
      <c r="D7679" s="28">
        <v>45519</v>
      </c>
      <c r="E76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80" spans="1:5" ht="17.5" x14ac:dyDescent="0.35">
      <c r="A7680" s="25" t="s">
        <v>375</v>
      </c>
      <c r="B7680" s="26" t="s">
        <v>123</v>
      </c>
      <c r="C7680" s="27">
        <v>3267.56</v>
      </c>
      <c r="D7680" s="28">
        <v>45762</v>
      </c>
      <c r="E76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81" spans="1:5" ht="17.5" x14ac:dyDescent="0.35">
      <c r="A7681" s="25" t="s">
        <v>375</v>
      </c>
      <c r="B7681" s="26" t="s">
        <v>125</v>
      </c>
      <c r="C7681" s="27">
        <v>3267.56</v>
      </c>
      <c r="D7681" s="28">
        <v>46142</v>
      </c>
      <c r="E76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82" spans="1:5" ht="17.5" x14ac:dyDescent="0.35">
      <c r="A7682" s="25" t="s">
        <v>375</v>
      </c>
      <c r="B7682" s="26" t="s">
        <v>127</v>
      </c>
      <c r="C7682" s="27">
        <v>31073.119999999999</v>
      </c>
      <c r="D7682" s="28">
        <v>45519</v>
      </c>
      <c r="E76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83" spans="1:5" ht="17.5" x14ac:dyDescent="0.35">
      <c r="A7683" s="25" t="s">
        <v>375</v>
      </c>
      <c r="B7683" s="26" t="s">
        <v>129</v>
      </c>
      <c r="C7683" s="27">
        <v>417.65</v>
      </c>
      <c r="D7683" s="28">
        <v>45961</v>
      </c>
      <c r="E76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84" spans="1:5" ht="17.5" x14ac:dyDescent="0.35">
      <c r="A7684" s="25" t="s">
        <v>376</v>
      </c>
      <c r="B7684" s="26" t="s">
        <v>70</v>
      </c>
      <c r="C7684" s="27">
        <v>5744.15</v>
      </c>
      <c r="D7684" s="28">
        <v>44880</v>
      </c>
      <c r="E76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685" spans="1:5" ht="17.5" x14ac:dyDescent="0.35">
      <c r="A7685" s="25" t="s">
        <v>376</v>
      </c>
      <c r="B7685" s="26" t="s">
        <v>71</v>
      </c>
      <c r="C7685" s="27">
        <v>6036.82</v>
      </c>
      <c r="D7685" s="28">
        <v>44925</v>
      </c>
      <c r="E76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686" spans="1:5" ht="17.5" x14ac:dyDescent="0.35">
      <c r="A7686" s="25" t="s">
        <v>377</v>
      </c>
      <c r="B7686" s="26" t="s">
        <v>76</v>
      </c>
      <c r="C7686" s="27">
        <v>359280.13</v>
      </c>
      <c r="D7686" s="28">
        <v>45519</v>
      </c>
      <c r="E76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87" spans="1:5" ht="17.5" x14ac:dyDescent="0.35">
      <c r="A7687" s="25" t="s">
        <v>377</v>
      </c>
      <c r="B7687" s="26" t="s">
        <v>77</v>
      </c>
      <c r="C7687" s="27">
        <v>94103.99</v>
      </c>
      <c r="D7687" s="28">
        <v>45519</v>
      </c>
      <c r="E76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88" spans="1:5" ht="17.5" x14ac:dyDescent="0.35">
      <c r="A7688" s="25" t="s">
        <v>377</v>
      </c>
      <c r="B7688" s="26" t="s">
        <v>78</v>
      </c>
      <c r="C7688" s="27">
        <v>347436.57</v>
      </c>
      <c r="D7688" s="28">
        <v>45519</v>
      </c>
      <c r="E76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89" spans="1:5" ht="17.5" x14ac:dyDescent="0.35">
      <c r="A7689" s="25" t="s">
        <v>377</v>
      </c>
      <c r="B7689" s="26" t="s">
        <v>79</v>
      </c>
      <c r="C7689" s="27">
        <v>91001.88</v>
      </c>
      <c r="D7689" s="28">
        <v>45519</v>
      </c>
      <c r="E76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90" spans="1:5" ht="17.5" x14ac:dyDescent="0.35">
      <c r="A7690" s="25" t="s">
        <v>377</v>
      </c>
      <c r="B7690" s="26" t="s">
        <v>80</v>
      </c>
      <c r="C7690" s="27">
        <v>347436.57</v>
      </c>
      <c r="D7690" s="28">
        <v>45877</v>
      </c>
      <c r="E76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91" spans="1:5" ht="17.5" x14ac:dyDescent="0.35">
      <c r="A7691" s="25" t="s">
        <v>377</v>
      </c>
      <c r="B7691" s="26" t="s">
        <v>81</v>
      </c>
      <c r="C7691" s="27">
        <v>91001.88</v>
      </c>
      <c r="D7691" s="28">
        <v>45877</v>
      </c>
      <c r="E76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92" spans="1:5" ht="17.5" x14ac:dyDescent="0.35">
      <c r="A7692" s="25" t="s">
        <v>377</v>
      </c>
      <c r="B7692" s="26" t="s">
        <v>82</v>
      </c>
      <c r="C7692" s="27">
        <v>410662.8</v>
      </c>
      <c r="D7692" s="28">
        <v>45519</v>
      </c>
      <c r="E76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93" spans="1:5" ht="17.5" x14ac:dyDescent="0.35">
      <c r="A7693" s="25" t="s">
        <v>377</v>
      </c>
      <c r="B7693" s="26" t="s">
        <v>83</v>
      </c>
      <c r="C7693" s="27">
        <v>103580.04</v>
      </c>
      <c r="D7693" s="28">
        <v>45519</v>
      </c>
      <c r="E76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94" spans="1:5" ht="17.5" x14ac:dyDescent="0.35">
      <c r="A7694" s="25" t="s">
        <v>377</v>
      </c>
      <c r="B7694" s="26" t="s">
        <v>84</v>
      </c>
      <c r="C7694" s="27">
        <v>321935.62</v>
      </c>
      <c r="D7694" s="28">
        <v>45519</v>
      </c>
      <c r="E76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95" spans="1:5" ht="17.5" x14ac:dyDescent="0.35">
      <c r="A7695" s="25" t="s">
        <v>377</v>
      </c>
      <c r="B7695" s="26" t="s">
        <v>85</v>
      </c>
      <c r="C7695" s="27">
        <v>81200.69</v>
      </c>
      <c r="D7695" s="28">
        <v>45519</v>
      </c>
      <c r="E76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696" spans="1:5" ht="17.5" x14ac:dyDescent="0.35">
      <c r="A7696" s="25" t="s">
        <v>377</v>
      </c>
      <c r="B7696" s="26" t="s">
        <v>86</v>
      </c>
      <c r="C7696" s="27">
        <v>643361.11</v>
      </c>
      <c r="D7696" s="28">
        <v>45877</v>
      </c>
      <c r="E76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97" spans="1:5" ht="17.5" x14ac:dyDescent="0.35">
      <c r="A7697" s="25" t="s">
        <v>377</v>
      </c>
      <c r="B7697" s="26" t="s">
        <v>87</v>
      </c>
      <c r="C7697" s="27">
        <v>162272.72</v>
      </c>
      <c r="D7697" s="28">
        <v>45877</v>
      </c>
      <c r="E76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698" spans="1:5" ht="17.5" x14ac:dyDescent="0.35">
      <c r="A7698" s="25" t="s">
        <v>377</v>
      </c>
      <c r="B7698" s="26" t="s">
        <v>70</v>
      </c>
      <c r="C7698" s="27">
        <v>961038.16</v>
      </c>
      <c r="D7698" s="28">
        <v>44880</v>
      </c>
      <c r="E76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699" spans="1:5" ht="17.5" x14ac:dyDescent="0.35">
      <c r="A7699" s="25" t="s">
        <v>377</v>
      </c>
      <c r="B7699" s="26" t="s">
        <v>88</v>
      </c>
      <c r="C7699" s="27">
        <v>242399.3</v>
      </c>
      <c r="D7699" s="28">
        <v>44880</v>
      </c>
      <c r="E76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700" spans="1:5" ht="17.5" x14ac:dyDescent="0.35">
      <c r="A7700" s="25" t="s">
        <v>377</v>
      </c>
      <c r="B7700" s="26" t="s">
        <v>71</v>
      </c>
      <c r="C7700" s="27">
        <v>1010004.26</v>
      </c>
      <c r="D7700" s="28">
        <v>44925</v>
      </c>
      <c r="E77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701" spans="1:5" ht="17.5" x14ac:dyDescent="0.35">
      <c r="A7701" s="25" t="s">
        <v>377</v>
      </c>
      <c r="B7701" s="26" t="s">
        <v>89</v>
      </c>
      <c r="C7701" s="27">
        <v>254749.85</v>
      </c>
      <c r="D7701" s="28">
        <v>44925</v>
      </c>
      <c r="E77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702" spans="1:5" ht="17.5" x14ac:dyDescent="0.35">
      <c r="A7702" s="25" t="s">
        <v>377</v>
      </c>
      <c r="B7702" s="26" t="s">
        <v>72</v>
      </c>
      <c r="C7702" s="27">
        <v>851106.5</v>
      </c>
      <c r="D7702" s="28">
        <v>45140</v>
      </c>
      <c r="E77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703" spans="1:5" ht="17.5" x14ac:dyDescent="0.35">
      <c r="A7703" s="25" t="s">
        <v>377</v>
      </c>
      <c r="B7703" s="26" t="s">
        <v>90</v>
      </c>
      <c r="C7703" s="27">
        <v>214671.62</v>
      </c>
      <c r="D7703" s="28">
        <v>45140</v>
      </c>
      <c r="E77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704" spans="1:5" ht="17.5" x14ac:dyDescent="0.35">
      <c r="A7704" s="25" t="s">
        <v>377</v>
      </c>
      <c r="B7704" s="26" t="s">
        <v>73</v>
      </c>
      <c r="C7704" s="27">
        <v>1076505.54</v>
      </c>
      <c r="D7704" s="28">
        <v>45504</v>
      </c>
      <c r="E77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05" spans="1:5" ht="17.5" x14ac:dyDescent="0.35">
      <c r="A7705" s="25" t="s">
        <v>377</v>
      </c>
      <c r="B7705" s="26" t="s">
        <v>92</v>
      </c>
      <c r="C7705" s="27">
        <v>195213.22</v>
      </c>
      <c r="D7705" s="28">
        <v>45504</v>
      </c>
      <c r="E77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06" spans="1:5" ht="17.5" x14ac:dyDescent="0.35">
      <c r="A7706" s="25" t="s">
        <v>377</v>
      </c>
      <c r="B7706" s="26" t="s">
        <v>93</v>
      </c>
      <c r="C7706" s="27">
        <v>1076505.54</v>
      </c>
      <c r="D7706" s="28">
        <v>45877</v>
      </c>
      <c r="E77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07" spans="1:5" ht="17.5" x14ac:dyDescent="0.35">
      <c r="A7707" s="25" t="s">
        <v>377</v>
      </c>
      <c r="B7707" s="26" t="s">
        <v>94</v>
      </c>
      <c r="C7707" s="27">
        <v>271523.23</v>
      </c>
      <c r="D7707" s="28">
        <v>45877</v>
      </c>
      <c r="E77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08" spans="1:5" ht="17.5" x14ac:dyDescent="0.35">
      <c r="A7708" s="25" t="s">
        <v>377</v>
      </c>
      <c r="B7708" s="26" t="s">
        <v>74</v>
      </c>
      <c r="C7708" s="27">
        <v>478130.8</v>
      </c>
      <c r="D7708" s="28">
        <v>45412</v>
      </c>
      <c r="E77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709" spans="1:5" ht="17.5" x14ac:dyDescent="0.35">
      <c r="A7709" s="25" t="s">
        <v>377</v>
      </c>
      <c r="B7709" s="26" t="s">
        <v>95</v>
      </c>
      <c r="C7709" s="27">
        <v>120597.26</v>
      </c>
      <c r="D7709" s="28">
        <v>45412</v>
      </c>
      <c r="E77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710" spans="1:5" ht="17.5" x14ac:dyDescent="0.35">
      <c r="A7710" s="25" t="s">
        <v>377</v>
      </c>
      <c r="B7710" s="26" t="s">
        <v>96</v>
      </c>
      <c r="C7710" s="27">
        <v>360398.05</v>
      </c>
      <c r="D7710" s="28">
        <v>44985</v>
      </c>
      <c r="E77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711" spans="1:5" ht="17.5" x14ac:dyDescent="0.35">
      <c r="A7711" s="25" t="s">
        <v>377</v>
      </c>
      <c r="B7711" s="26" t="s">
        <v>97</v>
      </c>
      <c r="C7711" s="27">
        <v>86295.71</v>
      </c>
      <c r="D7711" s="28">
        <v>44985</v>
      </c>
      <c r="E77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712" spans="1:5" ht="17.5" x14ac:dyDescent="0.35">
      <c r="A7712" s="25" t="s">
        <v>377</v>
      </c>
      <c r="B7712" s="26" t="s">
        <v>98</v>
      </c>
      <c r="C7712" s="27">
        <v>840815.9</v>
      </c>
      <c r="D7712" s="28">
        <v>44985</v>
      </c>
      <c r="E77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713" spans="1:5" ht="17.5" x14ac:dyDescent="0.35">
      <c r="A7713" s="25" t="s">
        <v>377</v>
      </c>
      <c r="B7713" s="26" t="s">
        <v>99</v>
      </c>
      <c r="C7713" s="27">
        <v>201329.63</v>
      </c>
      <c r="D7713" s="28">
        <v>44985</v>
      </c>
      <c r="E77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714" spans="1:5" ht="17.5" x14ac:dyDescent="0.35">
      <c r="A7714" s="25" t="s">
        <v>377</v>
      </c>
      <c r="B7714" s="26" t="s">
        <v>100</v>
      </c>
      <c r="C7714" s="27">
        <v>632592.11</v>
      </c>
      <c r="D7714" s="28">
        <v>45127</v>
      </c>
      <c r="E77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715" spans="1:5" ht="17.5" x14ac:dyDescent="0.35">
      <c r="A7715" s="25" t="s">
        <v>377</v>
      </c>
      <c r="B7715" s="26" t="s">
        <v>101</v>
      </c>
      <c r="C7715" s="27">
        <v>151471.37</v>
      </c>
      <c r="D7715" s="28">
        <v>45127</v>
      </c>
      <c r="E77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716" spans="1:5" ht="17.5" x14ac:dyDescent="0.35">
      <c r="A7716" s="25" t="s">
        <v>377</v>
      </c>
      <c r="B7716" s="26" t="s">
        <v>102</v>
      </c>
      <c r="C7716" s="27">
        <v>991189.7</v>
      </c>
      <c r="D7716" s="28">
        <v>45488</v>
      </c>
      <c r="E77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17" spans="1:5" ht="17.5" x14ac:dyDescent="0.35">
      <c r="A7717" s="25" t="s">
        <v>377</v>
      </c>
      <c r="B7717" s="26" t="s">
        <v>103</v>
      </c>
      <c r="C7717" s="27">
        <v>237335.97</v>
      </c>
      <c r="D7717" s="28">
        <v>45488</v>
      </c>
      <c r="E77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18" spans="1:5" ht="17.5" x14ac:dyDescent="0.35">
      <c r="A7718" s="25" t="s">
        <v>377</v>
      </c>
      <c r="B7718" s="26" t="s">
        <v>104</v>
      </c>
      <c r="C7718" s="27">
        <v>1096719.06</v>
      </c>
      <c r="D7718" s="28">
        <v>45853</v>
      </c>
      <c r="E77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19" spans="1:5" ht="17.5" x14ac:dyDescent="0.35">
      <c r="A7719" s="25" t="s">
        <v>377</v>
      </c>
      <c r="B7719" s="26" t="s">
        <v>105</v>
      </c>
      <c r="C7719" s="27">
        <v>262604.5</v>
      </c>
      <c r="D7719" s="28">
        <v>45853</v>
      </c>
      <c r="E77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20" spans="1:5" ht="17.5" x14ac:dyDescent="0.35">
      <c r="A7720" s="25" t="s">
        <v>377</v>
      </c>
      <c r="B7720" s="26" t="s">
        <v>106</v>
      </c>
      <c r="C7720" s="27">
        <v>135802.06</v>
      </c>
      <c r="D7720" s="28">
        <v>45853</v>
      </c>
      <c r="E77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21" spans="1:5" ht="17.5" x14ac:dyDescent="0.35">
      <c r="A7721" s="25" t="s">
        <v>377</v>
      </c>
      <c r="B7721" s="26" t="s">
        <v>107</v>
      </c>
      <c r="C7721" s="27">
        <v>34252.879999999997</v>
      </c>
      <c r="D7721" s="28">
        <v>45853</v>
      </c>
      <c r="E77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22" spans="1:5" ht="17.5" x14ac:dyDescent="0.35">
      <c r="A7722" s="25" t="s">
        <v>377</v>
      </c>
      <c r="B7722" s="26" t="s">
        <v>108</v>
      </c>
      <c r="C7722" s="27">
        <v>129189.19</v>
      </c>
      <c r="D7722" s="28">
        <v>45853</v>
      </c>
      <c r="E77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23" spans="1:5" ht="17.5" x14ac:dyDescent="0.35">
      <c r="A7723" s="25" t="s">
        <v>377</v>
      </c>
      <c r="B7723" s="26" t="s">
        <v>109</v>
      </c>
      <c r="C7723" s="27">
        <v>32584.94</v>
      </c>
      <c r="D7723" s="28">
        <v>45853</v>
      </c>
      <c r="E77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24" spans="1:5" ht="17.5" x14ac:dyDescent="0.35">
      <c r="A7724" s="25" t="s">
        <v>377</v>
      </c>
      <c r="B7724" s="26" t="s">
        <v>110</v>
      </c>
      <c r="C7724" s="27">
        <v>135802.06</v>
      </c>
      <c r="D7724" s="28">
        <v>46142</v>
      </c>
      <c r="E77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25" spans="1:5" ht="17.5" x14ac:dyDescent="0.35">
      <c r="A7725" s="25" t="s">
        <v>377</v>
      </c>
      <c r="B7725" s="26" t="s">
        <v>111</v>
      </c>
      <c r="C7725" s="27">
        <v>34252.879999999997</v>
      </c>
      <c r="D7725" s="28">
        <v>46142</v>
      </c>
      <c r="E77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26" spans="1:5" ht="17.5" x14ac:dyDescent="0.35">
      <c r="A7726" s="25" t="s">
        <v>377</v>
      </c>
      <c r="B7726" s="26" t="s">
        <v>112</v>
      </c>
      <c r="C7726" s="27">
        <v>338623.79</v>
      </c>
      <c r="D7726" s="28">
        <v>45541</v>
      </c>
      <c r="E77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27" spans="1:5" ht="17.5" x14ac:dyDescent="0.35">
      <c r="A7727" s="25" t="s">
        <v>377</v>
      </c>
      <c r="B7727" s="26" t="s">
        <v>113</v>
      </c>
      <c r="C7727" s="27">
        <v>326353.5</v>
      </c>
      <c r="D7727" s="28">
        <v>45792</v>
      </c>
      <c r="E77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28" spans="1:5" ht="17.5" x14ac:dyDescent="0.35">
      <c r="A7728" s="25" t="s">
        <v>377</v>
      </c>
      <c r="B7728" s="26" t="s">
        <v>114</v>
      </c>
      <c r="C7728" s="27">
        <v>85479.72</v>
      </c>
      <c r="D7728" s="28">
        <v>45792</v>
      </c>
      <c r="E77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29" spans="1:5" ht="17.5" x14ac:dyDescent="0.35">
      <c r="A7729" s="25" t="s">
        <v>377</v>
      </c>
      <c r="B7729" s="26" t="s">
        <v>115</v>
      </c>
      <c r="C7729" s="27">
        <v>316407.17</v>
      </c>
      <c r="D7729" s="28">
        <v>45792</v>
      </c>
      <c r="E77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30" spans="1:5" ht="17.5" x14ac:dyDescent="0.35">
      <c r="A7730" s="25" t="s">
        <v>377</v>
      </c>
      <c r="B7730" s="26" t="s">
        <v>116</v>
      </c>
      <c r="C7730" s="27">
        <v>82874.539999999994</v>
      </c>
      <c r="D7730" s="28">
        <v>45792</v>
      </c>
      <c r="E77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31" spans="1:5" ht="17.5" x14ac:dyDescent="0.35">
      <c r="A7731" s="25" t="s">
        <v>377</v>
      </c>
      <c r="B7731" s="26" t="s">
        <v>117</v>
      </c>
      <c r="C7731" s="27">
        <v>316407.17</v>
      </c>
      <c r="D7731" s="28">
        <v>45877</v>
      </c>
      <c r="E77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32" spans="1:5" ht="17.5" x14ac:dyDescent="0.35">
      <c r="A7732" s="25" t="s">
        <v>377</v>
      </c>
      <c r="B7732" s="26" t="s">
        <v>118</v>
      </c>
      <c r="C7732" s="27">
        <v>82874.539999999994</v>
      </c>
      <c r="D7732" s="28">
        <v>45877</v>
      </c>
      <c r="E77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33" spans="1:5" ht="17.5" x14ac:dyDescent="0.35">
      <c r="A7733" s="25" t="s">
        <v>377</v>
      </c>
      <c r="B7733" s="26" t="s">
        <v>119</v>
      </c>
      <c r="C7733" s="27">
        <v>481801.68</v>
      </c>
      <c r="D7733" s="28">
        <v>45519</v>
      </c>
      <c r="E77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34" spans="1:5" ht="17.5" x14ac:dyDescent="0.35">
      <c r="A7734" s="25" t="s">
        <v>377</v>
      </c>
      <c r="B7734" s="26" t="s">
        <v>120</v>
      </c>
      <c r="C7734" s="27">
        <v>121523.16</v>
      </c>
      <c r="D7734" s="28">
        <v>45519</v>
      </c>
      <c r="E77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35" spans="1:5" ht="17.5" x14ac:dyDescent="0.35">
      <c r="A7735" s="25" t="s">
        <v>377</v>
      </c>
      <c r="B7735" s="26" t="s">
        <v>121</v>
      </c>
      <c r="C7735" s="27">
        <v>318021.3</v>
      </c>
      <c r="D7735" s="28">
        <v>45519</v>
      </c>
      <c r="E77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36" spans="1:5" ht="17.5" x14ac:dyDescent="0.35">
      <c r="A7736" s="25" t="s">
        <v>377</v>
      </c>
      <c r="B7736" s="26" t="s">
        <v>122</v>
      </c>
      <c r="C7736" s="27">
        <v>80213.399999999994</v>
      </c>
      <c r="D7736" s="28">
        <v>45519</v>
      </c>
      <c r="E77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37" spans="1:5" ht="17.5" x14ac:dyDescent="0.35">
      <c r="A7737" s="25" t="s">
        <v>377</v>
      </c>
      <c r="B7737" s="26" t="s">
        <v>123</v>
      </c>
      <c r="C7737" s="27">
        <v>318021.3</v>
      </c>
      <c r="D7737" s="28">
        <v>45762</v>
      </c>
      <c r="E77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38" spans="1:5" ht="17.5" x14ac:dyDescent="0.35">
      <c r="A7738" s="25" t="s">
        <v>377</v>
      </c>
      <c r="B7738" s="26" t="s">
        <v>124</v>
      </c>
      <c r="C7738" s="27">
        <v>80213.399999999994</v>
      </c>
      <c r="D7738" s="28">
        <v>45762</v>
      </c>
      <c r="E77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39" spans="1:5" ht="17.5" x14ac:dyDescent="0.35">
      <c r="A7739" s="25" t="s">
        <v>377</v>
      </c>
      <c r="B7739" s="26" t="s">
        <v>125</v>
      </c>
      <c r="C7739" s="27">
        <v>318021.3</v>
      </c>
      <c r="D7739" s="28">
        <v>46142</v>
      </c>
      <c r="E77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40" spans="1:5" ht="17.5" x14ac:dyDescent="0.35">
      <c r="A7740" s="25" t="s">
        <v>377</v>
      </c>
      <c r="B7740" s="26" t="s">
        <v>126</v>
      </c>
      <c r="C7740" s="27">
        <v>80213.399999999994</v>
      </c>
      <c r="D7740" s="28">
        <v>46142</v>
      </c>
      <c r="E77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41" spans="1:5" ht="17.5" x14ac:dyDescent="0.35">
      <c r="A7741" s="25" t="s">
        <v>377</v>
      </c>
      <c r="B7741" s="26" t="s">
        <v>127</v>
      </c>
      <c r="C7741" s="27">
        <v>3024244.8</v>
      </c>
      <c r="D7741" s="28">
        <v>45519</v>
      </c>
      <c r="E77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42" spans="1:5" ht="17.5" x14ac:dyDescent="0.35">
      <c r="A7742" s="25" t="s">
        <v>377</v>
      </c>
      <c r="B7742" s="26" t="s">
        <v>128</v>
      </c>
      <c r="C7742" s="27">
        <v>762794.69</v>
      </c>
      <c r="D7742" s="28">
        <v>45519</v>
      </c>
      <c r="E77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43" spans="1:5" ht="17.5" x14ac:dyDescent="0.35">
      <c r="A7743" s="25" t="s">
        <v>377</v>
      </c>
      <c r="B7743" s="26" t="s">
        <v>129</v>
      </c>
      <c r="C7743" s="27">
        <v>40648.46</v>
      </c>
      <c r="D7743" s="28">
        <v>45961</v>
      </c>
      <c r="E77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44" spans="1:5" ht="17.5" x14ac:dyDescent="0.35">
      <c r="A7744" s="25" t="s">
        <v>377</v>
      </c>
      <c r="B7744" s="26" t="s">
        <v>130</v>
      </c>
      <c r="C7744" s="27">
        <v>10252.620000000001</v>
      </c>
      <c r="D7744" s="28">
        <v>45961</v>
      </c>
      <c r="E77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45" spans="1:5" ht="17.5" x14ac:dyDescent="0.35">
      <c r="A7745" s="25" t="s">
        <v>378</v>
      </c>
      <c r="B7745" s="26" t="s">
        <v>76</v>
      </c>
      <c r="C7745" s="27">
        <v>60484.32</v>
      </c>
      <c r="D7745" s="28">
        <v>45519</v>
      </c>
      <c r="E77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46" spans="1:5" ht="17.5" x14ac:dyDescent="0.35">
      <c r="A7746" s="25" t="s">
        <v>378</v>
      </c>
      <c r="B7746" s="26" t="s">
        <v>77</v>
      </c>
      <c r="C7746" s="27">
        <v>16464.91</v>
      </c>
      <c r="D7746" s="28">
        <v>45519</v>
      </c>
      <c r="E77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47" spans="1:5" ht="17.5" x14ac:dyDescent="0.35">
      <c r="A7747" s="25" t="s">
        <v>378</v>
      </c>
      <c r="B7747" s="26" t="s">
        <v>78</v>
      </c>
      <c r="C7747" s="27">
        <v>58490.47</v>
      </c>
      <c r="D7747" s="28">
        <v>45519</v>
      </c>
      <c r="E77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48" spans="1:5" ht="17.5" x14ac:dyDescent="0.35">
      <c r="A7748" s="25" t="s">
        <v>378</v>
      </c>
      <c r="B7748" s="26" t="s">
        <v>79</v>
      </c>
      <c r="C7748" s="27">
        <v>15922.15</v>
      </c>
      <c r="D7748" s="28">
        <v>45519</v>
      </c>
      <c r="E77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49" spans="1:5" ht="17.5" x14ac:dyDescent="0.35">
      <c r="A7749" s="25" t="s">
        <v>378</v>
      </c>
      <c r="B7749" s="26" t="s">
        <v>80</v>
      </c>
      <c r="C7749" s="27">
        <v>58490.47</v>
      </c>
      <c r="D7749" s="28">
        <v>45877</v>
      </c>
      <c r="E77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50" spans="1:5" ht="17.5" x14ac:dyDescent="0.35">
      <c r="A7750" s="25" t="s">
        <v>378</v>
      </c>
      <c r="B7750" s="26" t="s">
        <v>81</v>
      </c>
      <c r="C7750" s="27">
        <v>15922.15</v>
      </c>
      <c r="D7750" s="28">
        <v>45877</v>
      </c>
      <c r="E77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51" spans="1:5" ht="17.5" x14ac:dyDescent="0.35">
      <c r="A7751" s="25" t="s">
        <v>378</v>
      </c>
      <c r="B7751" s="26" t="s">
        <v>82</v>
      </c>
      <c r="C7751" s="27">
        <v>69134.52</v>
      </c>
      <c r="D7751" s="28">
        <v>45519</v>
      </c>
      <c r="E77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52" spans="1:5" ht="17.5" x14ac:dyDescent="0.35">
      <c r="A7752" s="25" t="s">
        <v>378</v>
      </c>
      <c r="B7752" s="26" t="s">
        <v>83</v>
      </c>
      <c r="C7752" s="27">
        <v>18122.89</v>
      </c>
      <c r="D7752" s="28">
        <v>45519</v>
      </c>
      <c r="E77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53" spans="1:5" ht="17.5" x14ac:dyDescent="0.35">
      <c r="A7753" s="25" t="s">
        <v>378</v>
      </c>
      <c r="B7753" s="26" t="s">
        <v>84</v>
      </c>
      <c r="C7753" s="27">
        <v>54197.42</v>
      </c>
      <c r="D7753" s="28">
        <v>45519</v>
      </c>
      <c r="E77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54" spans="1:5" ht="17.5" x14ac:dyDescent="0.35">
      <c r="A7754" s="25" t="s">
        <v>378</v>
      </c>
      <c r="B7754" s="26" t="s">
        <v>85</v>
      </c>
      <c r="C7754" s="27">
        <v>14207.29</v>
      </c>
      <c r="D7754" s="28">
        <v>45519</v>
      </c>
      <c r="E77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55" spans="1:5" ht="17.5" x14ac:dyDescent="0.35">
      <c r="A7755" s="25" t="s">
        <v>378</v>
      </c>
      <c r="B7755" s="26" t="s">
        <v>86</v>
      </c>
      <c r="C7755" s="27">
        <v>108308.97</v>
      </c>
      <c r="D7755" s="28">
        <v>45877</v>
      </c>
      <c r="E77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56" spans="1:5" ht="17.5" x14ac:dyDescent="0.35">
      <c r="A7756" s="25" t="s">
        <v>378</v>
      </c>
      <c r="B7756" s="26" t="s">
        <v>87</v>
      </c>
      <c r="C7756" s="27">
        <v>28392.06</v>
      </c>
      <c r="D7756" s="28">
        <v>45877</v>
      </c>
      <c r="E77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57" spans="1:5" ht="17.5" x14ac:dyDescent="0.35">
      <c r="A7757" s="25" t="s">
        <v>378</v>
      </c>
      <c r="B7757" s="26" t="s">
        <v>70</v>
      </c>
      <c r="C7757" s="27">
        <v>161789.47</v>
      </c>
      <c r="D7757" s="28">
        <v>44880</v>
      </c>
      <c r="E77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758" spans="1:5" ht="17.5" x14ac:dyDescent="0.35">
      <c r="A7758" s="25" t="s">
        <v>378</v>
      </c>
      <c r="B7758" s="26" t="s">
        <v>88</v>
      </c>
      <c r="C7758" s="27">
        <v>36285.379999999997</v>
      </c>
      <c r="D7758" s="28">
        <v>44880</v>
      </c>
      <c r="E77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759" spans="1:5" ht="17.5" x14ac:dyDescent="0.35">
      <c r="A7759" s="25" t="s">
        <v>378</v>
      </c>
      <c r="B7759" s="26" t="s">
        <v>71</v>
      </c>
      <c r="C7759" s="27">
        <v>170032.84</v>
      </c>
      <c r="D7759" s="28">
        <v>44925</v>
      </c>
      <c r="E77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760" spans="1:5" ht="17.5" x14ac:dyDescent="0.35">
      <c r="A7760" s="25" t="s">
        <v>378</v>
      </c>
      <c r="B7760" s="26" t="s">
        <v>89</v>
      </c>
      <c r="C7760" s="27">
        <v>38134.17</v>
      </c>
      <c r="D7760" s="28">
        <v>44925</v>
      </c>
      <c r="E77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761" spans="1:5" ht="17.5" x14ac:dyDescent="0.35">
      <c r="A7761" s="25" t="s">
        <v>378</v>
      </c>
      <c r="B7761" s="26" t="s">
        <v>72</v>
      </c>
      <c r="C7761" s="27">
        <v>143282.62</v>
      </c>
      <c r="D7761" s="28">
        <v>45140</v>
      </c>
      <c r="E77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762" spans="1:5" ht="17.5" x14ac:dyDescent="0.35">
      <c r="A7762" s="25" t="s">
        <v>378</v>
      </c>
      <c r="B7762" s="26" t="s">
        <v>90</v>
      </c>
      <c r="C7762" s="27">
        <v>32134.76</v>
      </c>
      <c r="D7762" s="28">
        <v>45140</v>
      </c>
      <c r="E77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763" spans="1:5" ht="17.5" x14ac:dyDescent="0.35">
      <c r="A7763" s="25" t="s">
        <v>378</v>
      </c>
      <c r="B7763" s="26" t="s">
        <v>73</v>
      </c>
      <c r="C7763" s="27">
        <v>181228.24</v>
      </c>
      <c r="D7763" s="28">
        <v>45504</v>
      </c>
      <c r="E77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64" spans="1:5" ht="17.5" x14ac:dyDescent="0.35">
      <c r="A7764" s="25" t="s">
        <v>378</v>
      </c>
      <c r="B7764" s="26" t="s">
        <v>92</v>
      </c>
      <c r="C7764" s="27">
        <v>27693.99</v>
      </c>
      <c r="D7764" s="28">
        <v>45504</v>
      </c>
      <c r="E77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65" spans="1:5" ht="17.5" x14ac:dyDescent="0.35">
      <c r="A7765" s="25" t="s">
        <v>378</v>
      </c>
      <c r="B7765" s="26" t="s">
        <v>93</v>
      </c>
      <c r="C7765" s="27">
        <v>181228.24</v>
      </c>
      <c r="D7765" s="28">
        <v>45877</v>
      </c>
      <c r="E77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66" spans="1:5" ht="17.5" x14ac:dyDescent="0.35">
      <c r="A7766" s="25" t="s">
        <v>378</v>
      </c>
      <c r="B7766" s="26" t="s">
        <v>94</v>
      </c>
      <c r="C7766" s="27">
        <v>40645.019999999997</v>
      </c>
      <c r="D7766" s="28">
        <v>45877</v>
      </c>
      <c r="E77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67" spans="1:5" ht="17.5" x14ac:dyDescent="0.35">
      <c r="A7767" s="25" t="s">
        <v>378</v>
      </c>
      <c r="B7767" s="26" t="s">
        <v>74</v>
      </c>
      <c r="C7767" s="27">
        <v>80492.67</v>
      </c>
      <c r="D7767" s="28">
        <v>45412</v>
      </c>
      <c r="E77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768" spans="1:5" ht="17.5" x14ac:dyDescent="0.35">
      <c r="A7768" s="25" t="s">
        <v>378</v>
      </c>
      <c r="B7768" s="26" t="s">
        <v>95</v>
      </c>
      <c r="C7768" s="27">
        <v>18052.52</v>
      </c>
      <c r="D7768" s="28">
        <v>45412</v>
      </c>
      <c r="E77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769" spans="1:5" ht="17.5" x14ac:dyDescent="0.35">
      <c r="A7769" s="25" t="s">
        <v>378</v>
      </c>
      <c r="B7769" s="26" t="s">
        <v>96</v>
      </c>
      <c r="C7769" s="27">
        <v>57598.09</v>
      </c>
      <c r="D7769" s="28">
        <v>44985</v>
      </c>
      <c r="E77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770" spans="1:5" ht="17.5" x14ac:dyDescent="0.35">
      <c r="A7770" s="25" t="s">
        <v>378</v>
      </c>
      <c r="B7770" s="26" t="s">
        <v>97</v>
      </c>
      <c r="C7770" s="27">
        <v>15098.74</v>
      </c>
      <c r="D7770" s="28">
        <v>44985</v>
      </c>
      <c r="E77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771" spans="1:5" ht="17.5" x14ac:dyDescent="0.35">
      <c r="A7771" s="25" t="s">
        <v>378</v>
      </c>
      <c r="B7771" s="26" t="s">
        <v>98</v>
      </c>
      <c r="C7771" s="27">
        <v>134377.51</v>
      </c>
      <c r="D7771" s="28">
        <v>44985</v>
      </c>
      <c r="E77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772" spans="1:5" ht="17.5" x14ac:dyDescent="0.35">
      <c r="A7772" s="25" t="s">
        <v>378</v>
      </c>
      <c r="B7772" s="26" t="s">
        <v>99</v>
      </c>
      <c r="C7772" s="27">
        <v>35225.660000000003</v>
      </c>
      <c r="D7772" s="28">
        <v>44985</v>
      </c>
      <c r="E77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773" spans="1:5" ht="17.5" x14ac:dyDescent="0.35">
      <c r="A7773" s="25" t="s">
        <v>378</v>
      </c>
      <c r="B7773" s="26" t="s">
        <v>100</v>
      </c>
      <c r="C7773" s="27">
        <v>101099.6</v>
      </c>
      <c r="D7773" s="28">
        <v>45127</v>
      </c>
      <c r="E77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774" spans="1:5" ht="17.5" x14ac:dyDescent="0.35">
      <c r="A7774" s="25" t="s">
        <v>378</v>
      </c>
      <c r="B7774" s="26" t="s">
        <v>101</v>
      </c>
      <c r="C7774" s="27">
        <v>26502.2</v>
      </c>
      <c r="D7774" s="28">
        <v>45127</v>
      </c>
      <c r="E77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775" spans="1:5" ht="17.5" x14ac:dyDescent="0.35">
      <c r="A7775" s="25" t="s">
        <v>378</v>
      </c>
      <c r="B7775" s="26" t="s">
        <v>102</v>
      </c>
      <c r="C7775" s="27">
        <v>158409.95000000001</v>
      </c>
      <c r="D7775" s="28">
        <v>45488</v>
      </c>
      <c r="E77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76" spans="1:5" ht="17.5" x14ac:dyDescent="0.35">
      <c r="A7776" s="25" t="s">
        <v>378</v>
      </c>
      <c r="B7776" s="26" t="s">
        <v>103</v>
      </c>
      <c r="C7776" s="27">
        <v>35527.449999999997</v>
      </c>
      <c r="D7776" s="28">
        <v>45488</v>
      </c>
      <c r="E77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77" spans="1:5" ht="17.5" x14ac:dyDescent="0.35">
      <c r="A7777" s="25" t="s">
        <v>378</v>
      </c>
      <c r="B7777" s="26" t="s">
        <v>104</v>
      </c>
      <c r="C7777" s="27">
        <v>175275.44</v>
      </c>
      <c r="D7777" s="28">
        <v>45853</v>
      </c>
      <c r="E77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78" spans="1:5" ht="17.5" x14ac:dyDescent="0.35">
      <c r="A7778" s="25" t="s">
        <v>378</v>
      </c>
      <c r="B7778" s="26" t="s">
        <v>105</v>
      </c>
      <c r="C7778" s="27">
        <v>39309.96</v>
      </c>
      <c r="D7778" s="28">
        <v>45853</v>
      </c>
      <c r="E77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79" spans="1:5" ht="17.5" x14ac:dyDescent="0.35">
      <c r="A7779" s="25" t="s">
        <v>378</v>
      </c>
      <c r="B7779" s="26" t="s">
        <v>106</v>
      </c>
      <c r="C7779" s="27">
        <v>22862.09</v>
      </c>
      <c r="D7779" s="28">
        <v>45853</v>
      </c>
      <c r="E77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80" spans="1:5" ht="17.5" x14ac:dyDescent="0.35">
      <c r="A7780" s="25" t="s">
        <v>378</v>
      </c>
      <c r="B7780" s="26" t="s">
        <v>107</v>
      </c>
      <c r="C7780" s="27">
        <v>5993.06</v>
      </c>
      <c r="D7780" s="28">
        <v>45853</v>
      </c>
      <c r="E77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81" spans="1:5" ht="17.5" x14ac:dyDescent="0.35">
      <c r="A7781" s="25" t="s">
        <v>378</v>
      </c>
      <c r="B7781" s="26" t="s">
        <v>108</v>
      </c>
      <c r="C7781" s="27">
        <v>21748.83</v>
      </c>
      <c r="D7781" s="28">
        <v>45853</v>
      </c>
      <c r="E77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82" spans="1:5" ht="17.5" x14ac:dyDescent="0.35">
      <c r="A7782" s="25" t="s">
        <v>378</v>
      </c>
      <c r="B7782" s="26" t="s">
        <v>109</v>
      </c>
      <c r="C7782" s="27">
        <v>5701.23</v>
      </c>
      <c r="D7782" s="28">
        <v>45853</v>
      </c>
      <c r="E77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83" spans="1:5" ht="17.5" x14ac:dyDescent="0.35">
      <c r="A7783" s="25" t="s">
        <v>378</v>
      </c>
      <c r="B7783" s="26" t="s">
        <v>110</v>
      </c>
      <c r="C7783" s="27">
        <v>22862.09</v>
      </c>
      <c r="D7783" s="28">
        <v>46142</v>
      </c>
      <c r="E77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84" spans="1:5" ht="17.5" x14ac:dyDescent="0.35">
      <c r="A7784" s="25" t="s">
        <v>378</v>
      </c>
      <c r="B7784" s="26" t="s">
        <v>111</v>
      </c>
      <c r="C7784" s="27">
        <v>5993.06</v>
      </c>
      <c r="D7784" s="28">
        <v>46142</v>
      </c>
      <c r="E77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85" spans="1:5" ht="17.5" x14ac:dyDescent="0.35">
      <c r="A7785" s="25" t="s">
        <v>378</v>
      </c>
      <c r="B7785" s="26" t="s">
        <v>112</v>
      </c>
      <c r="C7785" s="27">
        <v>55109.06</v>
      </c>
      <c r="D7785" s="28">
        <v>45541</v>
      </c>
      <c r="E77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86" spans="1:5" ht="17.5" x14ac:dyDescent="0.35">
      <c r="A7786" s="25" t="s">
        <v>378</v>
      </c>
      <c r="B7786" s="26" t="s">
        <v>113</v>
      </c>
      <c r="C7786" s="27">
        <v>54941.17</v>
      </c>
      <c r="D7786" s="28">
        <v>45519</v>
      </c>
      <c r="E77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87" spans="1:5" ht="17.5" x14ac:dyDescent="0.35">
      <c r="A7787" s="25" t="s">
        <v>378</v>
      </c>
      <c r="B7787" s="26" t="s">
        <v>114</v>
      </c>
      <c r="C7787" s="27">
        <v>14955.97</v>
      </c>
      <c r="D7787" s="28">
        <v>45519</v>
      </c>
      <c r="E77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88" spans="1:5" ht="17.5" x14ac:dyDescent="0.35">
      <c r="A7788" s="25" t="s">
        <v>378</v>
      </c>
      <c r="B7788" s="26" t="s">
        <v>115</v>
      </c>
      <c r="C7788" s="27">
        <v>53266.720000000001</v>
      </c>
      <c r="D7788" s="28">
        <v>45519</v>
      </c>
      <c r="E77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89" spans="1:5" ht="17.5" x14ac:dyDescent="0.35">
      <c r="A7789" s="25" t="s">
        <v>378</v>
      </c>
      <c r="B7789" s="26" t="s">
        <v>116</v>
      </c>
      <c r="C7789" s="27">
        <v>14500.15</v>
      </c>
      <c r="D7789" s="28">
        <v>45519</v>
      </c>
      <c r="E77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90" spans="1:5" ht="17.5" x14ac:dyDescent="0.35">
      <c r="A7790" s="25" t="s">
        <v>378</v>
      </c>
      <c r="B7790" s="26" t="s">
        <v>117</v>
      </c>
      <c r="C7790" s="27">
        <v>53266.720000000001</v>
      </c>
      <c r="D7790" s="28">
        <v>45877</v>
      </c>
      <c r="E77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91" spans="1:5" ht="17.5" x14ac:dyDescent="0.35">
      <c r="A7791" s="25" t="s">
        <v>378</v>
      </c>
      <c r="B7791" s="26" t="s">
        <v>118</v>
      </c>
      <c r="C7791" s="27">
        <v>14500.15</v>
      </c>
      <c r="D7791" s="28">
        <v>45877</v>
      </c>
      <c r="E77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92" spans="1:5" ht="17.5" x14ac:dyDescent="0.35">
      <c r="A7792" s="25" t="s">
        <v>378</v>
      </c>
      <c r="B7792" s="26" t="s">
        <v>119</v>
      </c>
      <c r="C7792" s="27">
        <v>81110.66</v>
      </c>
      <c r="D7792" s="28">
        <v>45519</v>
      </c>
      <c r="E77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93" spans="1:5" ht="17.5" x14ac:dyDescent="0.35">
      <c r="A7793" s="25" t="s">
        <v>378</v>
      </c>
      <c r="B7793" s="26" t="s">
        <v>120</v>
      </c>
      <c r="C7793" s="27">
        <v>21262.31</v>
      </c>
      <c r="D7793" s="28">
        <v>45519</v>
      </c>
      <c r="E77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94" spans="1:5" ht="17.5" x14ac:dyDescent="0.35">
      <c r="A7794" s="25" t="s">
        <v>378</v>
      </c>
      <c r="B7794" s="26" t="s">
        <v>121</v>
      </c>
      <c r="C7794" s="27">
        <v>53538.45</v>
      </c>
      <c r="D7794" s="28">
        <v>45519</v>
      </c>
      <c r="E77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95" spans="1:5" ht="17.5" x14ac:dyDescent="0.35">
      <c r="A7795" s="25" t="s">
        <v>378</v>
      </c>
      <c r="B7795" s="26" t="s">
        <v>122</v>
      </c>
      <c r="C7795" s="27">
        <v>14034.54</v>
      </c>
      <c r="D7795" s="28">
        <v>45519</v>
      </c>
      <c r="E77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96" spans="1:5" ht="17.5" x14ac:dyDescent="0.35">
      <c r="A7796" s="25" t="s">
        <v>378</v>
      </c>
      <c r="B7796" s="26" t="s">
        <v>123</v>
      </c>
      <c r="C7796" s="27">
        <v>53538.45</v>
      </c>
      <c r="D7796" s="28">
        <v>45762</v>
      </c>
      <c r="E77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97" spans="1:5" ht="17.5" x14ac:dyDescent="0.35">
      <c r="A7797" s="25" t="s">
        <v>378</v>
      </c>
      <c r="B7797" s="26" t="s">
        <v>124</v>
      </c>
      <c r="C7797" s="27">
        <v>14034.54</v>
      </c>
      <c r="D7797" s="28">
        <v>45762</v>
      </c>
      <c r="E77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798" spans="1:5" ht="17.5" x14ac:dyDescent="0.35">
      <c r="A7798" s="25" t="s">
        <v>378</v>
      </c>
      <c r="B7798" s="26" t="s">
        <v>125</v>
      </c>
      <c r="C7798" s="27">
        <v>53538.45</v>
      </c>
      <c r="D7798" s="28">
        <v>46142</v>
      </c>
      <c r="E77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799" spans="1:5" ht="17.5" x14ac:dyDescent="0.35">
      <c r="A7799" s="25" t="s">
        <v>378</v>
      </c>
      <c r="B7799" s="26" t="s">
        <v>126</v>
      </c>
      <c r="C7799" s="27">
        <v>14034.54</v>
      </c>
      <c r="D7799" s="28">
        <v>46142</v>
      </c>
      <c r="E77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00" spans="1:5" ht="17.5" x14ac:dyDescent="0.35">
      <c r="A7800" s="25" t="s">
        <v>378</v>
      </c>
      <c r="B7800" s="26" t="s">
        <v>127</v>
      </c>
      <c r="C7800" s="27">
        <v>509127.5</v>
      </c>
      <c r="D7800" s="28">
        <v>45519</v>
      </c>
      <c r="E78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01" spans="1:5" ht="17.5" x14ac:dyDescent="0.35">
      <c r="A7801" s="25" t="s">
        <v>378</v>
      </c>
      <c r="B7801" s="26" t="s">
        <v>128</v>
      </c>
      <c r="C7801" s="27">
        <v>133462.44</v>
      </c>
      <c r="D7801" s="28">
        <v>45519</v>
      </c>
      <c r="E78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02" spans="1:5" ht="17.5" x14ac:dyDescent="0.35">
      <c r="A7802" s="25" t="s">
        <v>378</v>
      </c>
      <c r="B7802" s="26" t="s">
        <v>129</v>
      </c>
      <c r="C7802" s="27">
        <v>6843.11</v>
      </c>
      <c r="D7802" s="28">
        <v>45961</v>
      </c>
      <c r="E78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03" spans="1:5" ht="17.5" x14ac:dyDescent="0.35">
      <c r="A7803" s="25" t="s">
        <v>378</v>
      </c>
      <c r="B7803" s="26" t="s">
        <v>130</v>
      </c>
      <c r="C7803" s="27">
        <v>1793.85</v>
      </c>
      <c r="D7803" s="28">
        <v>45961</v>
      </c>
      <c r="E78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04" spans="1:5" ht="17.5" x14ac:dyDescent="0.35">
      <c r="A7804" s="25" t="s">
        <v>379</v>
      </c>
      <c r="B7804" s="26" t="s">
        <v>76</v>
      </c>
      <c r="C7804" s="27">
        <v>8028.05</v>
      </c>
      <c r="D7804" s="28">
        <v>45519</v>
      </c>
      <c r="E78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05" spans="1:5" ht="17.5" x14ac:dyDescent="0.35">
      <c r="A7805" s="25" t="s">
        <v>379</v>
      </c>
      <c r="B7805" s="26" t="s">
        <v>78</v>
      </c>
      <c r="C7805" s="27">
        <v>7763.41</v>
      </c>
      <c r="D7805" s="28">
        <v>45519</v>
      </c>
      <c r="E78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06" spans="1:5" ht="17.5" x14ac:dyDescent="0.35">
      <c r="A7806" s="25" t="s">
        <v>379</v>
      </c>
      <c r="B7806" s="26" t="s">
        <v>80</v>
      </c>
      <c r="C7806" s="27">
        <v>7763.41</v>
      </c>
      <c r="D7806" s="28">
        <v>45877</v>
      </c>
      <c r="E78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07" spans="1:5" ht="17.5" x14ac:dyDescent="0.35">
      <c r="A7807" s="25" t="s">
        <v>379</v>
      </c>
      <c r="B7807" s="26" t="s">
        <v>82</v>
      </c>
      <c r="C7807" s="27">
        <v>9176.19</v>
      </c>
      <c r="D7807" s="28">
        <v>45519</v>
      </c>
      <c r="E78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08" spans="1:5" ht="17.5" x14ac:dyDescent="0.35">
      <c r="A7808" s="25" t="s">
        <v>379</v>
      </c>
      <c r="B7808" s="26" t="s">
        <v>84</v>
      </c>
      <c r="C7808" s="27">
        <v>7193.6</v>
      </c>
      <c r="D7808" s="28">
        <v>45519</v>
      </c>
      <c r="E78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09" spans="1:5" ht="17.5" x14ac:dyDescent="0.35">
      <c r="A7809" s="25" t="s">
        <v>379</v>
      </c>
      <c r="B7809" s="26" t="s">
        <v>86</v>
      </c>
      <c r="C7809" s="27">
        <v>14375.79</v>
      </c>
      <c r="D7809" s="28">
        <v>45877</v>
      </c>
      <c r="E78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10" spans="1:5" ht="17.5" x14ac:dyDescent="0.35">
      <c r="A7810" s="25" t="s">
        <v>379</v>
      </c>
      <c r="B7810" s="26" t="s">
        <v>70</v>
      </c>
      <c r="C7810" s="27">
        <v>21474.23</v>
      </c>
      <c r="D7810" s="28">
        <v>44880</v>
      </c>
      <c r="E78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811" spans="1:5" ht="17.5" x14ac:dyDescent="0.35">
      <c r="A7811" s="25" t="s">
        <v>379</v>
      </c>
      <c r="B7811" s="26" t="s">
        <v>71</v>
      </c>
      <c r="C7811" s="27">
        <v>22568.37</v>
      </c>
      <c r="D7811" s="28">
        <v>44925</v>
      </c>
      <c r="E78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812" spans="1:5" ht="17.5" x14ac:dyDescent="0.35">
      <c r="A7812" s="25" t="s">
        <v>379</v>
      </c>
      <c r="B7812" s="26" t="s">
        <v>72</v>
      </c>
      <c r="C7812" s="27">
        <v>19017.830000000002</v>
      </c>
      <c r="D7812" s="28">
        <v>45140</v>
      </c>
      <c r="E78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813" spans="1:5" ht="17.5" x14ac:dyDescent="0.35">
      <c r="A7813" s="25" t="s">
        <v>379</v>
      </c>
      <c r="B7813" s="26" t="s">
        <v>73</v>
      </c>
      <c r="C7813" s="27">
        <v>24054.33</v>
      </c>
      <c r="D7813" s="28">
        <v>45504</v>
      </c>
      <c r="E78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14" spans="1:5" ht="17.5" x14ac:dyDescent="0.35">
      <c r="A7814" s="25" t="s">
        <v>379</v>
      </c>
      <c r="B7814" s="26" t="s">
        <v>93</v>
      </c>
      <c r="C7814" s="27">
        <v>24054.33</v>
      </c>
      <c r="D7814" s="28">
        <v>45877</v>
      </c>
      <c r="E78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15" spans="1:5" ht="17.5" x14ac:dyDescent="0.35">
      <c r="A7815" s="25" t="s">
        <v>379</v>
      </c>
      <c r="B7815" s="26" t="s">
        <v>74</v>
      </c>
      <c r="C7815" s="27">
        <v>10683.75</v>
      </c>
      <c r="D7815" s="28">
        <v>45412</v>
      </c>
      <c r="E78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816" spans="1:5" ht="17.5" x14ac:dyDescent="0.35">
      <c r="A7816" s="25" t="s">
        <v>379</v>
      </c>
      <c r="B7816" s="26" t="s">
        <v>96</v>
      </c>
      <c r="C7816" s="27">
        <v>7644.96</v>
      </c>
      <c r="D7816" s="28">
        <v>44985</v>
      </c>
      <c r="E78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817" spans="1:5" ht="17.5" x14ac:dyDescent="0.35">
      <c r="A7817" s="25" t="s">
        <v>379</v>
      </c>
      <c r="B7817" s="26" t="s">
        <v>98</v>
      </c>
      <c r="C7817" s="27">
        <v>17835.86</v>
      </c>
      <c r="D7817" s="28">
        <v>44985</v>
      </c>
      <c r="E78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818" spans="1:5" ht="17.5" x14ac:dyDescent="0.35">
      <c r="A7818" s="25" t="s">
        <v>379</v>
      </c>
      <c r="B7818" s="26" t="s">
        <v>100</v>
      </c>
      <c r="C7818" s="27">
        <v>13418.9</v>
      </c>
      <c r="D7818" s="28">
        <v>45127</v>
      </c>
      <c r="E78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819" spans="1:5" ht="17.5" x14ac:dyDescent="0.35">
      <c r="A7819" s="25" t="s">
        <v>379</v>
      </c>
      <c r="B7819" s="26" t="s">
        <v>102</v>
      </c>
      <c r="C7819" s="27">
        <v>21025.67</v>
      </c>
      <c r="D7819" s="28">
        <v>45488</v>
      </c>
      <c r="E78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20" spans="1:5" ht="17.5" x14ac:dyDescent="0.35">
      <c r="A7820" s="25" t="s">
        <v>379</v>
      </c>
      <c r="B7820" s="26" t="s">
        <v>104</v>
      </c>
      <c r="C7820" s="27">
        <v>23264.22</v>
      </c>
      <c r="D7820" s="28">
        <v>45853</v>
      </c>
      <c r="E78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21" spans="1:5" ht="17.5" x14ac:dyDescent="0.35">
      <c r="A7821" s="25" t="s">
        <v>379</v>
      </c>
      <c r="B7821" s="26" t="s">
        <v>106</v>
      </c>
      <c r="C7821" s="27">
        <v>3034.47</v>
      </c>
      <c r="D7821" s="28">
        <v>45853</v>
      </c>
      <c r="E78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22" spans="1:5" ht="17.5" x14ac:dyDescent="0.35">
      <c r="A7822" s="25" t="s">
        <v>379</v>
      </c>
      <c r="B7822" s="26" t="s">
        <v>108</v>
      </c>
      <c r="C7822" s="27">
        <v>2886.71</v>
      </c>
      <c r="D7822" s="28">
        <v>45853</v>
      </c>
      <c r="E78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23" spans="1:5" ht="17.5" x14ac:dyDescent="0.35">
      <c r="A7823" s="25" t="s">
        <v>379</v>
      </c>
      <c r="B7823" s="26" t="s">
        <v>110</v>
      </c>
      <c r="C7823" s="27">
        <v>3034.47</v>
      </c>
      <c r="D7823" s="28">
        <v>46142</v>
      </c>
      <c r="E78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24" spans="1:5" ht="17.5" x14ac:dyDescent="0.35">
      <c r="A7824" s="25" t="s">
        <v>379</v>
      </c>
      <c r="B7824" s="26" t="s">
        <v>112</v>
      </c>
      <c r="C7824" s="27">
        <v>5795.4</v>
      </c>
      <c r="D7824" s="28">
        <v>45541</v>
      </c>
      <c r="E78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25" spans="1:5" ht="17.5" x14ac:dyDescent="0.35">
      <c r="A7825" s="25" t="s">
        <v>379</v>
      </c>
      <c r="B7825" s="26" t="s">
        <v>113</v>
      </c>
      <c r="C7825" s="27">
        <v>7292.31</v>
      </c>
      <c r="D7825" s="28">
        <v>45519</v>
      </c>
      <c r="E78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26" spans="1:5" ht="17.5" x14ac:dyDescent="0.35">
      <c r="A7826" s="25" t="s">
        <v>379</v>
      </c>
      <c r="B7826" s="26" t="s">
        <v>115</v>
      </c>
      <c r="C7826" s="27">
        <v>7070.06</v>
      </c>
      <c r="D7826" s="28">
        <v>45519</v>
      </c>
      <c r="E78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27" spans="1:5" ht="17.5" x14ac:dyDescent="0.35">
      <c r="A7827" s="25" t="s">
        <v>379</v>
      </c>
      <c r="B7827" s="26" t="s">
        <v>117</v>
      </c>
      <c r="C7827" s="27">
        <v>7070.06</v>
      </c>
      <c r="D7827" s="28">
        <v>45877</v>
      </c>
      <c r="E78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28" spans="1:5" ht="17.5" x14ac:dyDescent="0.35">
      <c r="A7828" s="25" t="s">
        <v>379</v>
      </c>
      <c r="B7828" s="26" t="s">
        <v>119</v>
      </c>
      <c r="C7828" s="27">
        <v>10765.78</v>
      </c>
      <c r="D7828" s="28">
        <v>45519</v>
      </c>
      <c r="E78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29" spans="1:5" ht="17.5" x14ac:dyDescent="0.35">
      <c r="A7829" s="25" t="s">
        <v>379</v>
      </c>
      <c r="B7829" s="26" t="s">
        <v>121</v>
      </c>
      <c r="C7829" s="27">
        <v>7106.13</v>
      </c>
      <c r="D7829" s="28">
        <v>45519</v>
      </c>
      <c r="E78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30" spans="1:5" ht="17.5" x14ac:dyDescent="0.35">
      <c r="A7830" s="25" t="s">
        <v>379</v>
      </c>
      <c r="B7830" s="26" t="s">
        <v>123</v>
      </c>
      <c r="C7830" s="27">
        <v>7106.13</v>
      </c>
      <c r="D7830" s="28">
        <v>45762</v>
      </c>
      <c r="E78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31" spans="1:5" ht="17.5" x14ac:dyDescent="0.35">
      <c r="A7831" s="25" t="s">
        <v>379</v>
      </c>
      <c r="B7831" s="26" t="s">
        <v>125</v>
      </c>
      <c r="C7831" s="27">
        <v>7106.13</v>
      </c>
      <c r="D7831" s="28">
        <v>46142</v>
      </c>
      <c r="E78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32" spans="1:5" ht="17.5" x14ac:dyDescent="0.35">
      <c r="A7832" s="25" t="s">
        <v>379</v>
      </c>
      <c r="B7832" s="26" t="s">
        <v>127</v>
      </c>
      <c r="C7832" s="27">
        <v>67576.22</v>
      </c>
      <c r="D7832" s="28">
        <v>45519</v>
      </c>
      <c r="E78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33" spans="1:5" ht="17.5" x14ac:dyDescent="0.35">
      <c r="A7833" s="25" t="s">
        <v>379</v>
      </c>
      <c r="B7833" s="26" t="s">
        <v>129</v>
      </c>
      <c r="C7833" s="27">
        <v>908.28</v>
      </c>
      <c r="D7833" s="28">
        <v>45961</v>
      </c>
      <c r="E78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34" spans="1:5" ht="17.5" x14ac:dyDescent="0.35">
      <c r="A7834" s="25" t="s">
        <v>380</v>
      </c>
      <c r="B7834" s="26" t="s">
        <v>80</v>
      </c>
      <c r="C7834" s="27">
        <v>15413.43</v>
      </c>
      <c r="D7834" s="28">
        <v>45877</v>
      </c>
      <c r="E78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35" spans="1:5" ht="17.5" x14ac:dyDescent="0.35">
      <c r="A7835" s="25" t="s">
        <v>380</v>
      </c>
      <c r="B7835" s="26" t="s">
        <v>82</v>
      </c>
      <c r="C7835" s="27">
        <v>18218.349999999999</v>
      </c>
      <c r="D7835" s="28">
        <v>45618</v>
      </c>
      <c r="E78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36" spans="1:5" ht="17.5" x14ac:dyDescent="0.35">
      <c r="A7836" s="25" t="s">
        <v>380</v>
      </c>
      <c r="B7836" s="26" t="s">
        <v>84</v>
      </c>
      <c r="C7836" s="27">
        <v>14282.12</v>
      </c>
      <c r="D7836" s="28">
        <v>45618</v>
      </c>
      <c r="E78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37" spans="1:5" ht="17.5" x14ac:dyDescent="0.35">
      <c r="A7837" s="25" t="s">
        <v>380</v>
      </c>
      <c r="B7837" s="26" t="s">
        <v>86</v>
      </c>
      <c r="C7837" s="27">
        <v>28541.61</v>
      </c>
      <c r="D7837" s="28">
        <v>45877</v>
      </c>
      <c r="E78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38" spans="1:5" ht="17.5" x14ac:dyDescent="0.35">
      <c r="A7838" s="25" t="s">
        <v>380</v>
      </c>
      <c r="B7838" s="26" t="s">
        <v>93</v>
      </c>
      <c r="C7838" s="27">
        <v>47757.32</v>
      </c>
      <c r="D7838" s="28">
        <v>45877</v>
      </c>
      <c r="E78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39" spans="1:5" ht="17.5" x14ac:dyDescent="0.35">
      <c r="A7839" s="25" t="s">
        <v>380</v>
      </c>
      <c r="B7839" s="26" t="s">
        <v>104</v>
      </c>
      <c r="C7839" s="27">
        <v>46188.639999999999</v>
      </c>
      <c r="D7839" s="28">
        <v>45853</v>
      </c>
      <c r="E78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40" spans="1:5" ht="17.5" x14ac:dyDescent="0.35">
      <c r="A7840" s="25" t="s">
        <v>380</v>
      </c>
      <c r="B7840" s="26" t="s">
        <v>106</v>
      </c>
      <c r="C7840" s="27">
        <v>6024.62</v>
      </c>
      <c r="D7840" s="28">
        <v>45853</v>
      </c>
      <c r="E78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41" spans="1:5" ht="17.5" x14ac:dyDescent="0.35">
      <c r="A7841" s="25" t="s">
        <v>380</v>
      </c>
      <c r="B7841" s="26" t="s">
        <v>108</v>
      </c>
      <c r="C7841" s="27">
        <v>5731.26</v>
      </c>
      <c r="D7841" s="28">
        <v>45853</v>
      </c>
      <c r="E78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42" spans="1:5" ht="17.5" x14ac:dyDescent="0.35">
      <c r="A7842" s="25" t="s">
        <v>380</v>
      </c>
      <c r="B7842" s="26" t="s">
        <v>110</v>
      </c>
      <c r="C7842" s="27">
        <v>6024.62</v>
      </c>
      <c r="D7842" s="28">
        <v>46142</v>
      </c>
      <c r="E78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43" spans="1:5" ht="17.5" x14ac:dyDescent="0.35">
      <c r="A7843" s="25" t="s">
        <v>380</v>
      </c>
      <c r="B7843" s="26" t="s">
        <v>117</v>
      </c>
      <c r="C7843" s="27">
        <v>14036.86</v>
      </c>
      <c r="D7843" s="28">
        <v>45877</v>
      </c>
      <c r="E78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44" spans="1:5" ht="17.5" x14ac:dyDescent="0.35">
      <c r="A7844" s="25" t="s">
        <v>380</v>
      </c>
      <c r="B7844" s="26" t="s">
        <v>119</v>
      </c>
      <c r="C7844" s="27">
        <v>21374.31</v>
      </c>
      <c r="D7844" s="28">
        <v>45618</v>
      </c>
      <c r="E78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45" spans="1:5" ht="17.5" x14ac:dyDescent="0.35">
      <c r="A7845" s="25" t="s">
        <v>380</v>
      </c>
      <c r="B7845" s="26" t="s">
        <v>121</v>
      </c>
      <c r="C7845" s="27">
        <v>14108.47</v>
      </c>
      <c r="D7845" s="28">
        <v>45618</v>
      </c>
      <c r="E78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46" spans="1:5" ht="17.5" x14ac:dyDescent="0.35">
      <c r="A7846" s="25" t="s">
        <v>380</v>
      </c>
      <c r="B7846" s="26" t="s">
        <v>123</v>
      </c>
      <c r="C7846" s="27">
        <v>14108.47</v>
      </c>
      <c r="D7846" s="28">
        <v>45762</v>
      </c>
      <c r="E78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47" spans="1:5" ht="17.5" x14ac:dyDescent="0.35">
      <c r="A7847" s="25" t="s">
        <v>380</v>
      </c>
      <c r="B7847" s="26" t="s">
        <v>125</v>
      </c>
      <c r="C7847" s="27">
        <v>14108.47</v>
      </c>
      <c r="D7847" s="28">
        <v>46142</v>
      </c>
      <c r="E78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48" spans="1:5" ht="17.5" x14ac:dyDescent="0.35">
      <c r="A7848" s="25" t="s">
        <v>380</v>
      </c>
      <c r="B7848" s="26" t="s">
        <v>127</v>
      </c>
      <c r="C7848" s="27">
        <v>134165.43</v>
      </c>
      <c r="D7848" s="28">
        <v>45618</v>
      </c>
      <c r="E78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49" spans="1:5" ht="17.5" x14ac:dyDescent="0.35">
      <c r="A7849" s="25" t="s">
        <v>380</v>
      </c>
      <c r="B7849" s="26" t="s">
        <v>129</v>
      </c>
      <c r="C7849" s="27">
        <v>1803.3</v>
      </c>
      <c r="D7849" s="28">
        <v>45961</v>
      </c>
      <c r="E78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50" spans="1:5" ht="17.5" x14ac:dyDescent="0.35">
      <c r="A7850" s="25" t="s">
        <v>381</v>
      </c>
      <c r="B7850" s="26" t="s">
        <v>76</v>
      </c>
      <c r="C7850" s="27">
        <v>193949.29</v>
      </c>
      <c r="D7850" s="28">
        <v>45519</v>
      </c>
      <c r="E78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51" spans="1:5" ht="17.5" x14ac:dyDescent="0.35">
      <c r="A7851" s="25" t="s">
        <v>381</v>
      </c>
      <c r="B7851" s="26" t="s">
        <v>77</v>
      </c>
      <c r="C7851" s="27">
        <v>45725.760000000002</v>
      </c>
      <c r="D7851" s="28">
        <v>45519</v>
      </c>
      <c r="E78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52" spans="1:5" ht="17.5" x14ac:dyDescent="0.35">
      <c r="A7852" s="25" t="s">
        <v>381</v>
      </c>
      <c r="B7852" s="26" t="s">
        <v>78</v>
      </c>
      <c r="C7852" s="27">
        <v>187555.82</v>
      </c>
      <c r="D7852" s="28">
        <v>45519</v>
      </c>
      <c r="E78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53" spans="1:5" ht="17.5" x14ac:dyDescent="0.35">
      <c r="A7853" s="25" t="s">
        <v>381</v>
      </c>
      <c r="B7853" s="26" t="s">
        <v>79</v>
      </c>
      <c r="C7853" s="27">
        <v>44218.43</v>
      </c>
      <c r="D7853" s="28">
        <v>45519</v>
      </c>
      <c r="E78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54" spans="1:5" ht="17.5" x14ac:dyDescent="0.35">
      <c r="A7854" s="25" t="s">
        <v>381</v>
      </c>
      <c r="B7854" s="26" t="s">
        <v>80</v>
      </c>
      <c r="C7854" s="27">
        <v>172142.39</v>
      </c>
      <c r="D7854" s="28">
        <v>45877</v>
      </c>
      <c r="E78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55" spans="1:5" ht="17.5" x14ac:dyDescent="0.35">
      <c r="A7855" s="25" t="s">
        <v>381</v>
      </c>
      <c r="B7855" s="26" t="s">
        <v>81</v>
      </c>
      <c r="C7855" s="27">
        <v>44218.43</v>
      </c>
      <c r="D7855" s="28">
        <v>45877</v>
      </c>
      <c r="E78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56" spans="1:5" ht="17.5" x14ac:dyDescent="0.35">
      <c r="A7856" s="25" t="s">
        <v>381</v>
      </c>
      <c r="B7856" s="26" t="s">
        <v>82</v>
      </c>
      <c r="C7856" s="27">
        <v>203468.72</v>
      </c>
      <c r="D7856" s="28">
        <v>45519</v>
      </c>
      <c r="E78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57" spans="1:5" ht="17.5" x14ac:dyDescent="0.35">
      <c r="A7857" s="25" t="s">
        <v>381</v>
      </c>
      <c r="B7857" s="26" t="s">
        <v>83</v>
      </c>
      <c r="C7857" s="27">
        <v>50330.239999999998</v>
      </c>
      <c r="D7857" s="28">
        <v>45519</v>
      </c>
      <c r="E78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58" spans="1:5" ht="17.5" x14ac:dyDescent="0.35">
      <c r="A7858" s="25" t="s">
        <v>381</v>
      </c>
      <c r="B7858" s="26" t="s">
        <v>84</v>
      </c>
      <c r="C7858" s="27">
        <v>159507.57</v>
      </c>
      <c r="D7858" s="28">
        <v>45519</v>
      </c>
      <c r="E78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59" spans="1:5" ht="17.5" x14ac:dyDescent="0.35">
      <c r="A7859" s="25" t="s">
        <v>381</v>
      </c>
      <c r="B7859" s="26" t="s">
        <v>85</v>
      </c>
      <c r="C7859" s="27">
        <v>39455.97</v>
      </c>
      <c r="D7859" s="28">
        <v>45519</v>
      </c>
      <c r="E78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60" spans="1:5" ht="17.5" x14ac:dyDescent="0.35">
      <c r="A7860" s="25" t="s">
        <v>381</v>
      </c>
      <c r="B7860" s="26" t="s">
        <v>86</v>
      </c>
      <c r="C7860" s="27">
        <v>318762.40999999997</v>
      </c>
      <c r="D7860" s="28">
        <v>45877</v>
      </c>
      <c r="E78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61" spans="1:5" ht="17.5" x14ac:dyDescent="0.35">
      <c r="A7861" s="25" t="s">
        <v>381</v>
      </c>
      <c r="B7861" s="26" t="s">
        <v>87</v>
      </c>
      <c r="C7861" s="27">
        <v>78849.41</v>
      </c>
      <c r="D7861" s="28">
        <v>45877</v>
      </c>
      <c r="E78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62" spans="1:5" ht="17.5" x14ac:dyDescent="0.35">
      <c r="A7862" s="25" t="s">
        <v>381</v>
      </c>
      <c r="B7862" s="26" t="s">
        <v>70</v>
      </c>
      <c r="C7862" s="27">
        <v>502707.16</v>
      </c>
      <c r="D7862" s="28">
        <v>44880</v>
      </c>
      <c r="E78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863" spans="1:5" ht="17.5" x14ac:dyDescent="0.35">
      <c r="A7863" s="25" t="s">
        <v>381</v>
      </c>
      <c r="B7863" s="26" t="s">
        <v>88</v>
      </c>
      <c r="C7863" s="27">
        <v>117783.46</v>
      </c>
      <c r="D7863" s="28">
        <v>44880</v>
      </c>
      <c r="E78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864" spans="1:5" ht="17.5" x14ac:dyDescent="0.35">
      <c r="A7864" s="25" t="s">
        <v>381</v>
      </c>
      <c r="B7864" s="26" t="s">
        <v>71</v>
      </c>
      <c r="C7864" s="27">
        <v>528320.72</v>
      </c>
      <c r="D7864" s="28">
        <v>44925</v>
      </c>
      <c r="E78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865" spans="1:5" ht="17.5" x14ac:dyDescent="0.35">
      <c r="A7865" s="25" t="s">
        <v>381</v>
      </c>
      <c r="B7865" s="26" t="s">
        <v>89</v>
      </c>
      <c r="C7865" s="27">
        <v>123784.67</v>
      </c>
      <c r="D7865" s="28">
        <v>44925</v>
      </c>
      <c r="E78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866" spans="1:5" ht="17.5" x14ac:dyDescent="0.35">
      <c r="A7866" s="25" t="s">
        <v>381</v>
      </c>
      <c r="B7866" s="26" t="s">
        <v>72</v>
      </c>
      <c r="C7866" s="27">
        <v>445203.27</v>
      </c>
      <c r="D7866" s="28">
        <v>45140</v>
      </c>
      <c r="E78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867" spans="1:5" ht="17.5" x14ac:dyDescent="0.35">
      <c r="A7867" s="25" t="s">
        <v>381</v>
      </c>
      <c r="B7867" s="26" t="s">
        <v>90</v>
      </c>
      <c r="C7867" s="27">
        <v>104310.39</v>
      </c>
      <c r="D7867" s="28">
        <v>45140</v>
      </c>
      <c r="E78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868" spans="1:5" ht="17.5" x14ac:dyDescent="0.35">
      <c r="A7868" s="25" t="s">
        <v>381</v>
      </c>
      <c r="B7868" s="26" t="s">
        <v>73</v>
      </c>
      <c r="C7868" s="27">
        <v>581127.28</v>
      </c>
      <c r="D7868" s="28">
        <v>45504</v>
      </c>
      <c r="E78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69" spans="1:5" ht="17.5" x14ac:dyDescent="0.35">
      <c r="A7869" s="25" t="s">
        <v>381</v>
      </c>
      <c r="B7869" s="26" t="s">
        <v>91</v>
      </c>
      <c r="C7869" s="27">
        <v>29455</v>
      </c>
      <c r="D7869" s="28">
        <v>45504</v>
      </c>
      <c r="E78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70" spans="1:5" ht="17.5" x14ac:dyDescent="0.35">
      <c r="A7870" s="25" t="s">
        <v>381</v>
      </c>
      <c r="B7870" s="26" t="s">
        <v>92</v>
      </c>
      <c r="C7870" s="27">
        <v>94855.42</v>
      </c>
      <c r="D7870" s="28">
        <v>45504</v>
      </c>
      <c r="E78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71" spans="1:5" ht="17.5" x14ac:dyDescent="0.35">
      <c r="A7871" s="25" t="s">
        <v>381</v>
      </c>
      <c r="B7871" s="26" t="s">
        <v>93</v>
      </c>
      <c r="C7871" s="27">
        <v>533369.96</v>
      </c>
      <c r="D7871" s="28">
        <v>45877</v>
      </c>
      <c r="E78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72" spans="1:5" ht="17.5" x14ac:dyDescent="0.35">
      <c r="A7872" s="25" t="s">
        <v>381</v>
      </c>
      <c r="B7872" s="26" t="s">
        <v>94</v>
      </c>
      <c r="C7872" s="27">
        <v>131934.97</v>
      </c>
      <c r="D7872" s="28">
        <v>45877</v>
      </c>
      <c r="E78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73" spans="1:5" ht="17.5" x14ac:dyDescent="0.35">
      <c r="A7873" s="25" t="s">
        <v>381</v>
      </c>
      <c r="B7873" s="26" t="s">
        <v>74</v>
      </c>
      <c r="C7873" s="27">
        <v>258108.15</v>
      </c>
      <c r="D7873" s="28">
        <v>45412</v>
      </c>
      <c r="E78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874" spans="1:5" ht="17.5" x14ac:dyDescent="0.35">
      <c r="A7874" s="25" t="s">
        <v>381</v>
      </c>
      <c r="B7874" s="26" t="s">
        <v>95</v>
      </c>
      <c r="C7874" s="27">
        <v>58599.02</v>
      </c>
      <c r="D7874" s="28">
        <v>45412</v>
      </c>
      <c r="E78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875" spans="1:5" ht="17.5" x14ac:dyDescent="0.35">
      <c r="A7875" s="25" t="s">
        <v>381</v>
      </c>
      <c r="B7875" s="26" t="s">
        <v>96</v>
      </c>
      <c r="C7875" s="27">
        <v>192114.68</v>
      </c>
      <c r="D7875" s="28">
        <v>44985</v>
      </c>
      <c r="E78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876" spans="1:5" ht="17.5" x14ac:dyDescent="0.35">
      <c r="A7876" s="25" t="s">
        <v>381</v>
      </c>
      <c r="B7876" s="26" t="s">
        <v>97</v>
      </c>
      <c r="C7876" s="27">
        <v>41931.67</v>
      </c>
      <c r="D7876" s="28">
        <v>44985</v>
      </c>
      <c r="E78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877" spans="1:5" ht="17.5" x14ac:dyDescent="0.35">
      <c r="A7877" s="25" t="s">
        <v>381</v>
      </c>
      <c r="B7877" s="26" t="s">
        <v>98</v>
      </c>
      <c r="C7877" s="27">
        <v>448207.42</v>
      </c>
      <c r="D7877" s="28">
        <v>44985</v>
      </c>
      <c r="E78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878" spans="1:5" ht="17.5" x14ac:dyDescent="0.35">
      <c r="A7878" s="25" t="s">
        <v>381</v>
      </c>
      <c r="B7878" s="26" t="s">
        <v>99</v>
      </c>
      <c r="C7878" s="27">
        <v>97827.43</v>
      </c>
      <c r="D7878" s="28">
        <v>44985</v>
      </c>
      <c r="E78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879" spans="1:5" ht="17.5" x14ac:dyDescent="0.35">
      <c r="A7879" s="25" t="s">
        <v>381</v>
      </c>
      <c r="B7879" s="26" t="s">
        <v>100</v>
      </c>
      <c r="C7879" s="27">
        <v>328896.93</v>
      </c>
      <c r="D7879" s="28">
        <v>45127</v>
      </c>
      <c r="E78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880" spans="1:5" ht="17.5" x14ac:dyDescent="0.35">
      <c r="A7880" s="25" t="s">
        <v>381</v>
      </c>
      <c r="B7880" s="26" t="s">
        <v>101</v>
      </c>
      <c r="C7880" s="27">
        <v>73600.960000000006</v>
      </c>
      <c r="D7880" s="28">
        <v>45127</v>
      </c>
      <c r="E78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881" spans="1:5" ht="17.5" x14ac:dyDescent="0.35">
      <c r="A7881" s="25" t="s">
        <v>381</v>
      </c>
      <c r="B7881" s="26" t="s">
        <v>102</v>
      </c>
      <c r="C7881" s="27">
        <v>531090.4</v>
      </c>
      <c r="D7881" s="28">
        <v>45488</v>
      </c>
      <c r="E78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82" spans="1:5" ht="17.5" x14ac:dyDescent="0.35">
      <c r="A7882" s="25" t="s">
        <v>381</v>
      </c>
      <c r="B7882" s="26" t="s">
        <v>103</v>
      </c>
      <c r="C7882" s="27">
        <v>115323.15</v>
      </c>
      <c r="D7882" s="28">
        <v>45488</v>
      </c>
      <c r="E78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83" spans="1:5" ht="17.5" x14ac:dyDescent="0.35">
      <c r="A7883" s="25" t="s">
        <v>381</v>
      </c>
      <c r="B7883" s="26" t="s">
        <v>104</v>
      </c>
      <c r="C7883" s="27">
        <v>541445.56999999995</v>
      </c>
      <c r="D7883" s="28">
        <v>45853</v>
      </c>
      <c r="E78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84" spans="1:5" ht="17.5" x14ac:dyDescent="0.35">
      <c r="A7884" s="25" t="s">
        <v>381</v>
      </c>
      <c r="B7884" s="26" t="s">
        <v>105</v>
      </c>
      <c r="C7884" s="27">
        <v>127601.3</v>
      </c>
      <c r="D7884" s="28">
        <v>45853</v>
      </c>
      <c r="E78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85" spans="1:5" ht="17.5" x14ac:dyDescent="0.35">
      <c r="A7885" s="25" t="s">
        <v>381</v>
      </c>
      <c r="B7885" s="26" t="s">
        <v>106</v>
      </c>
      <c r="C7885" s="27">
        <v>67285.06</v>
      </c>
      <c r="D7885" s="28">
        <v>45853</v>
      </c>
      <c r="E78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86" spans="1:5" ht="17.5" x14ac:dyDescent="0.35">
      <c r="A7886" s="25" t="s">
        <v>381</v>
      </c>
      <c r="B7886" s="26" t="s">
        <v>107</v>
      </c>
      <c r="C7886" s="27">
        <v>16643.7</v>
      </c>
      <c r="D7886" s="28">
        <v>45853</v>
      </c>
      <c r="E78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87" spans="1:5" ht="17.5" x14ac:dyDescent="0.35">
      <c r="A7887" s="25" t="s">
        <v>381</v>
      </c>
      <c r="B7887" s="26" t="s">
        <v>108</v>
      </c>
      <c r="C7887" s="27">
        <v>64008.62</v>
      </c>
      <c r="D7887" s="28">
        <v>45853</v>
      </c>
      <c r="E78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88" spans="1:5" ht="17.5" x14ac:dyDescent="0.35">
      <c r="A7888" s="25" t="s">
        <v>381</v>
      </c>
      <c r="B7888" s="26" t="s">
        <v>109</v>
      </c>
      <c r="C7888" s="27">
        <v>15833.24</v>
      </c>
      <c r="D7888" s="28">
        <v>45853</v>
      </c>
      <c r="E78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89" spans="1:5" ht="17.5" x14ac:dyDescent="0.35">
      <c r="A7889" s="25" t="s">
        <v>381</v>
      </c>
      <c r="B7889" s="26" t="s">
        <v>110</v>
      </c>
      <c r="C7889" s="27">
        <v>67285.06</v>
      </c>
      <c r="D7889" s="28">
        <v>46142</v>
      </c>
      <c r="E78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90" spans="1:5" ht="17.5" x14ac:dyDescent="0.35">
      <c r="A7890" s="25" t="s">
        <v>381</v>
      </c>
      <c r="B7890" s="26" t="s">
        <v>111</v>
      </c>
      <c r="C7890" s="27">
        <v>16643.7</v>
      </c>
      <c r="D7890" s="28">
        <v>46142</v>
      </c>
      <c r="E78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91" spans="1:5" ht="17.5" x14ac:dyDescent="0.35">
      <c r="A7891" s="25" t="s">
        <v>381</v>
      </c>
      <c r="B7891" s="26" t="s">
        <v>112</v>
      </c>
      <c r="C7891" s="27">
        <v>178173.73</v>
      </c>
      <c r="D7891" s="28">
        <v>45541</v>
      </c>
      <c r="E78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92" spans="1:5" ht="17.5" x14ac:dyDescent="0.35">
      <c r="A7892" s="25" t="s">
        <v>381</v>
      </c>
      <c r="B7892" s="26" t="s">
        <v>113</v>
      </c>
      <c r="C7892" s="27">
        <v>176174.59</v>
      </c>
      <c r="D7892" s="28">
        <v>45519</v>
      </c>
      <c r="E78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93" spans="1:5" ht="17.5" x14ac:dyDescent="0.35">
      <c r="A7893" s="25" t="s">
        <v>381</v>
      </c>
      <c r="B7893" s="26" t="s">
        <v>114</v>
      </c>
      <c r="C7893" s="27">
        <v>41535.18</v>
      </c>
      <c r="D7893" s="28">
        <v>45519</v>
      </c>
      <c r="E78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94" spans="1:5" ht="17.5" x14ac:dyDescent="0.35">
      <c r="A7894" s="25" t="s">
        <v>381</v>
      </c>
      <c r="B7894" s="26" t="s">
        <v>115</v>
      </c>
      <c r="C7894" s="27">
        <v>170805.29</v>
      </c>
      <c r="D7894" s="28">
        <v>45519</v>
      </c>
      <c r="E78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95" spans="1:5" ht="17.5" x14ac:dyDescent="0.35">
      <c r="A7895" s="25" t="s">
        <v>381</v>
      </c>
      <c r="B7895" s="26" t="s">
        <v>116</v>
      </c>
      <c r="C7895" s="27">
        <v>40269.300000000003</v>
      </c>
      <c r="D7895" s="28">
        <v>45519</v>
      </c>
      <c r="E78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96" spans="1:5" ht="17.5" x14ac:dyDescent="0.35">
      <c r="A7896" s="25" t="s">
        <v>381</v>
      </c>
      <c r="B7896" s="26" t="s">
        <v>117</v>
      </c>
      <c r="C7896" s="27">
        <v>156768.43</v>
      </c>
      <c r="D7896" s="28">
        <v>45877</v>
      </c>
      <c r="E78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97" spans="1:5" ht="17.5" x14ac:dyDescent="0.35">
      <c r="A7897" s="25" t="s">
        <v>381</v>
      </c>
      <c r="B7897" s="26" t="s">
        <v>118</v>
      </c>
      <c r="C7897" s="27">
        <v>40269.300000000003</v>
      </c>
      <c r="D7897" s="28">
        <v>45877</v>
      </c>
      <c r="E78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898" spans="1:5" ht="17.5" x14ac:dyDescent="0.35">
      <c r="A7898" s="25" t="s">
        <v>381</v>
      </c>
      <c r="B7898" s="26" t="s">
        <v>119</v>
      </c>
      <c r="C7898" s="27">
        <v>238715.49</v>
      </c>
      <c r="D7898" s="28">
        <v>45519</v>
      </c>
      <c r="E78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899" spans="1:5" ht="17.5" x14ac:dyDescent="0.35">
      <c r="A7899" s="25" t="s">
        <v>381</v>
      </c>
      <c r="B7899" s="26" t="s">
        <v>120</v>
      </c>
      <c r="C7899" s="27">
        <v>59048.92</v>
      </c>
      <c r="D7899" s="28">
        <v>45519</v>
      </c>
      <c r="E78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00" spans="1:5" ht="17.5" x14ac:dyDescent="0.35">
      <c r="A7900" s="25" t="s">
        <v>381</v>
      </c>
      <c r="B7900" s="26" t="s">
        <v>121</v>
      </c>
      <c r="C7900" s="27">
        <v>157568.17000000001</v>
      </c>
      <c r="D7900" s="28">
        <v>45519</v>
      </c>
      <c r="E79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01" spans="1:5" ht="17.5" x14ac:dyDescent="0.35">
      <c r="A7901" s="25" t="s">
        <v>381</v>
      </c>
      <c r="B7901" s="26" t="s">
        <v>122</v>
      </c>
      <c r="C7901" s="27">
        <v>38976.230000000003</v>
      </c>
      <c r="D7901" s="28">
        <v>45519</v>
      </c>
      <c r="E79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02" spans="1:5" ht="17.5" x14ac:dyDescent="0.35">
      <c r="A7902" s="25" t="s">
        <v>381</v>
      </c>
      <c r="B7902" s="26" t="s">
        <v>123</v>
      </c>
      <c r="C7902" s="27">
        <v>157568.17000000001</v>
      </c>
      <c r="D7902" s="28">
        <v>45762</v>
      </c>
      <c r="E79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03" spans="1:5" ht="17.5" x14ac:dyDescent="0.35">
      <c r="A7903" s="25" t="s">
        <v>381</v>
      </c>
      <c r="B7903" s="26" t="s">
        <v>124</v>
      </c>
      <c r="C7903" s="27">
        <v>38976.230000000003</v>
      </c>
      <c r="D7903" s="28">
        <v>45762</v>
      </c>
      <c r="E79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04" spans="1:5" ht="17.5" x14ac:dyDescent="0.35">
      <c r="A7904" s="25" t="s">
        <v>381</v>
      </c>
      <c r="B7904" s="26" t="s">
        <v>125</v>
      </c>
      <c r="C7904" s="27">
        <v>157568.17000000001</v>
      </c>
      <c r="D7904" s="28">
        <v>46142</v>
      </c>
      <c r="E79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05" spans="1:5" ht="17.5" x14ac:dyDescent="0.35">
      <c r="A7905" s="25" t="s">
        <v>381</v>
      </c>
      <c r="B7905" s="26" t="s">
        <v>126</v>
      </c>
      <c r="C7905" s="27">
        <v>38976.230000000003</v>
      </c>
      <c r="D7905" s="28">
        <v>46142</v>
      </c>
      <c r="E79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06" spans="1:5" ht="17.5" x14ac:dyDescent="0.35">
      <c r="A7906" s="25" t="s">
        <v>381</v>
      </c>
      <c r="B7906" s="26" t="s">
        <v>127</v>
      </c>
      <c r="C7906" s="27">
        <v>1498405.05</v>
      </c>
      <c r="D7906" s="28">
        <v>45519</v>
      </c>
      <c r="E79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07" spans="1:5" ht="17.5" x14ac:dyDescent="0.35">
      <c r="A7907" s="25" t="s">
        <v>381</v>
      </c>
      <c r="B7907" s="26" t="s">
        <v>128</v>
      </c>
      <c r="C7907" s="27">
        <v>370647.1</v>
      </c>
      <c r="D7907" s="28">
        <v>45519</v>
      </c>
      <c r="E79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08" spans="1:5" ht="17.5" x14ac:dyDescent="0.35">
      <c r="A7908" s="25" t="s">
        <v>381</v>
      </c>
      <c r="B7908" s="26" t="s">
        <v>129</v>
      </c>
      <c r="C7908" s="27">
        <v>20139.849999999999</v>
      </c>
      <c r="D7908" s="28">
        <v>45961</v>
      </c>
      <c r="E79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09" spans="1:5" ht="17.5" x14ac:dyDescent="0.35">
      <c r="A7909" s="25" t="s">
        <v>381</v>
      </c>
      <c r="B7909" s="26" t="s">
        <v>130</v>
      </c>
      <c r="C7909" s="27">
        <v>4981.82</v>
      </c>
      <c r="D7909" s="28">
        <v>45961</v>
      </c>
      <c r="E79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10" spans="1:5" ht="17.5" x14ac:dyDescent="0.35">
      <c r="A7910" s="25" t="s">
        <v>382</v>
      </c>
      <c r="B7910" s="26" t="s">
        <v>110</v>
      </c>
      <c r="C7910" s="27">
        <v>6931.91</v>
      </c>
      <c r="D7910" s="28">
        <v>46171</v>
      </c>
      <c r="E79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11" spans="1:5" ht="17.5" x14ac:dyDescent="0.35">
      <c r="A7911" s="25" t="s">
        <v>382</v>
      </c>
      <c r="B7911" s="26" t="s">
        <v>125</v>
      </c>
      <c r="C7911" s="27">
        <v>16233.16</v>
      </c>
      <c r="D7911" s="28">
        <v>46171</v>
      </c>
      <c r="E79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12" spans="1:5" ht="17.5" x14ac:dyDescent="0.35">
      <c r="A7912" s="25" t="s">
        <v>383</v>
      </c>
      <c r="B7912" s="26" t="s">
        <v>80</v>
      </c>
      <c r="C7912" s="27">
        <v>10290.44</v>
      </c>
      <c r="D7912" s="28">
        <v>45877</v>
      </c>
      <c r="E79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13" spans="1:5" ht="17.5" x14ac:dyDescent="0.35">
      <c r="A7913" s="25" t="s">
        <v>383</v>
      </c>
      <c r="B7913" s="26" t="s">
        <v>86</v>
      </c>
      <c r="C7913" s="27">
        <v>19055.189999999999</v>
      </c>
      <c r="D7913" s="28">
        <v>45877</v>
      </c>
      <c r="E79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14" spans="1:5" ht="17.5" x14ac:dyDescent="0.35">
      <c r="A7914" s="25" t="s">
        <v>383</v>
      </c>
      <c r="B7914" s="26" t="s">
        <v>73</v>
      </c>
      <c r="C7914" s="27">
        <v>31884.14</v>
      </c>
      <c r="D7914" s="28">
        <v>45504</v>
      </c>
      <c r="E79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15" spans="1:5" ht="17.5" x14ac:dyDescent="0.35">
      <c r="A7915" s="25" t="s">
        <v>383</v>
      </c>
      <c r="B7915" s="26" t="s">
        <v>93</v>
      </c>
      <c r="C7915" s="27">
        <v>31884.14</v>
      </c>
      <c r="D7915" s="28">
        <v>45877</v>
      </c>
      <c r="E79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16" spans="1:5" ht="17.5" x14ac:dyDescent="0.35">
      <c r="A7916" s="25" t="s">
        <v>383</v>
      </c>
      <c r="B7916" s="26" t="s">
        <v>102</v>
      </c>
      <c r="C7916" s="27">
        <v>27869.64</v>
      </c>
      <c r="D7916" s="28">
        <v>45504</v>
      </c>
      <c r="E79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17" spans="1:5" ht="17.5" x14ac:dyDescent="0.35">
      <c r="A7917" s="25" t="s">
        <v>383</v>
      </c>
      <c r="B7917" s="26" t="s">
        <v>104</v>
      </c>
      <c r="C7917" s="27">
        <v>30836.84</v>
      </c>
      <c r="D7917" s="28">
        <v>45853</v>
      </c>
      <c r="E79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18" spans="1:5" ht="17.5" x14ac:dyDescent="0.35">
      <c r="A7918" s="25" t="s">
        <v>383</v>
      </c>
      <c r="B7918" s="26" t="s">
        <v>106</v>
      </c>
      <c r="C7918" s="27">
        <v>4022.21</v>
      </c>
      <c r="D7918" s="28">
        <v>45853</v>
      </c>
      <c r="E79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19" spans="1:5" ht="17.5" x14ac:dyDescent="0.35">
      <c r="A7919" s="25" t="s">
        <v>383</v>
      </c>
      <c r="B7919" s="26" t="s">
        <v>108</v>
      </c>
      <c r="C7919" s="27">
        <v>3826.35</v>
      </c>
      <c r="D7919" s="28">
        <v>45853</v>
      </c>
      <c r="E79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20" spans="1:5" ht="17.5" x14ac:dyDescent="0.35">
      <c r="A7920" s="25" t="s">
        <v>383</v>
      </c>
      <c r="B7920" s="26" t="s">
        <v>110</v>
      </c>
      <c r="C7920" s="27">
        <v>4022.21</v>
      </c>
      <c r="D7920" s="28">
        <v>46142</v>
      </c>
      <c r="E79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21" spans="1:5" ht="17.5" x14ac:dyDescent="0.35">
      <c r="A7921" s="25" t="s">
        <v>383</v>
      </c>
      <c r="B7921" s="26" t="s">
        <v>112</v>
      </c>
      <c r="C7921" s="27">
        <v>7681.83</v>
      </c>
      <c r="D7921" s="28">
        <v>45541</v>
      </c>
      <c r="E79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22" spans="1:5" ht="17.5" x14ac:dyDescent="0.35">
      <c r="A7922" s="25" t="s">
        <v>383</v>
      </c>
      <c r="B7922" s="26" t="s">
        <v>117</v>
      </c>
      <c r="C7922" s="27">
        <v>9371.41</v>
      </c>
      <c r="D7922" s="28">
        <v>45877</v>
      </c>
      <c r="E79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23" spans="1:5" ht="17.5" x14ac:dyDescent="0.35">
      <c r="A7923" s="25" t="s">
        <v>383</v>
      </c>
      <c r="B7923" s="26" t="s">
        <v>123</v>
      </c>
      <c r="C7923" s="27">
        <v>9419.2099999999991</v>
      </c>
      <c r="D7923" s="28">
        <v>45762</v>
      </c>
      <c r="E79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24" spans="1:5" ht="17.5" x14ac:dyDescent="0.35">
      <c r="A7924" s="25" t="s">
        <v>383</v>
      </c>
      <c r="B7924" s="26" t="s">
        <v>125</v>
      </c>
      <c r="C7924" s="27">
        <v>9419.2099999999991</v>
      </c>
      <c r="D7924" s="28">
        <v>46142</v>
      </c>
      <c r="E79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25" spans="1:5" ht="17.5" x14ac:dyDescent="0.35">
      <c r="A7925" s="25" t="s">
        <v>383</v>
      </c>
      <c r="B7925" s="26" t="s">
        <v>129</v>
      </c>
      <c r="C7925" s="27">
        <v>1203.93</v>
      </c>
      <c r="D7925" s="28">
        <v>45961</v>
      </c>
      <c r="E79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26" spans="1:5" ht="17.5" x14ac:dyDescent="0.35">
      <c r="A7926" s="25" t="s">
        <v>384</v>
      </c>
      <c r="B7926" s="26" t="s">
        <v>76</v>
      </c>
      <c r="C7926" s="27">
        <v>273093.7</v>
      </c>
      <c r="D7926" s="28">
        <v>45519</v>
      </c>
      <c r="E79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27" spans="1:5" ht="17.5" x14ac:dyDescent="0.35">
      <c r="A7927" s="25" t="s">
        <v>384</v>
      </c>
      <c r="B7927" s="26" t="s">
        <v>77</v>
      </c>
      <c r="C7927" s="27">
        <v>60145.4</v>
      </c>
      <c r="D7927" s="28">
        <v>45519</v>
      </c>
      <c r="E79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28" spans="1:5" ht="17.5" x14ac:dyDescent="0.35">
      <c r="A7928" s="25" t="s">
        <v>384</v>
      </c>
      <c r="B7928" s="26" t="s">
        <v>78</v>
      </c>
      <c r="C7928" s="27">
        <v>264091.25</v>
      </c>
      <c r="D7928" s="28">
        <v>45519</v>
      </c>
      <c r="E79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29" spans="1:5" ht="17.5" x14ac:dyDescent="0.35">
      <c r="A7929" s="25" t="s">
        <v>384</v>
      </c>
      <c r="B7929" s="26" t="s">
        <v>79</v>
      </c>
      <c r="C7929" s="27">
        <v>58162.73</v>
      </c>
      <c r="D7929" s="28">
        <v>45519</v>
      </c>
      <c r="E79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30" spans="1:5" ht="17.5" x14ac:dyDescent="0.35">
      <c r="A7930" s="25" t="s">
        <v>384</v>
      </c>
      <c r="B7930" s="26" t="s">
        <v>80</v>
      </c>
      <c r="C7930" s="27">
        <v>249786.97</v>
      </c>
      <c r="D7930" s="28">
        <v>45877</v>
      </c>
      <c r="E79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31" spans="1:5" ht="17.5" x14ac:dyDescent="0.35">
      <c r="A7931" s="25" t="s">
        <v>384</v>
      </c>
      <c r="B7931" s="26" t="s">
        <v>81</v>
      </c>
      <c r="C7931" s="27">
        <v>58162.73</v>
      </c>
      <c r="D7931" s="28">
        <v>45877</v>
      </c>
      <c r="E79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32" spans="1:5" ht="17.5" x14ac:dyDescent="0.35">
      <c r="A7932" s="25" t="s">
        <v>384</v>
      </c>
      <c r="B7932" s="26" t="s">
        <v>82</v>
      </c>
      <c r="C7932" s="27">
        <v>312150.34999999998</v>
      </c>
      <c r="D7932" s="28">
        <v>45519</v>
      </c>
      <c r="E79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33" spans="1:5" ht="17.5" x14ac:dyDescent="0.35">
      <c r="A7933" s="25" t="s">
        <v>384</v>
      </c>
      <c r="B7933" s="26" t="s">
        <v>83</v>
      </c>
      <c r="C7933" s="27">
        <v>66201.91</v>
      </c>
      <c r="D7933" s="28">
        <v>45519</v>
      </c>
      <c r="E79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34" spans="1:5" ht="17.5" x14ac:dyDescent="0.35">
      <c r="A7934" s="25" t="s">
        <v>384</v>
      </c>
      <c r="B7934" s="26" t="s">
        <v>84</v>
      </c>
      <c r="C7934" s="27">
        <v>244707.62</v>
      </c>
      <c r="D7934" s="28">
        <v>45519</v>
      </c>
      <c r="E79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35" spans="1:5" ht="17.5" x14ac:dyDescent="0.35">
      <c r="A7935" s="25" t="s">
        <v>384</v>
      </c>
      <c r="B7935" s="26" t="s">
        <v>85</v>
      </c>
      <c r="C7935" s="27">
        <v>51898.42</v>
      </c>
      <c r="D7935" s="28">
        <v>45519</v>
      </c>
      <c r="E79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36" spans="1:5" ht="17.5" x14ac:dyDescent="0.35">
      <c r="A7936" s="25" t="s">
        <v>384</v>
      </c>
      <c r="B7936" s="26" t="s">
        <v>86</v>
      </c>
      <c r="C7936" s="27">
        <v>462539.72</v>
      </c>
      <c r="D7936" s="28">
        <v>45877</v>
      </c>
      <c r="E79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37" spans="1:5" ht="17.5" x14ac:dyDescent="0.35">
      <c r="A7937" s="25" t="s">
        <v>384</v>
      </c>
      <c r="B7937" s="26" t="s">
        <v>87</v>
      </c>
      <c r="C7937" s="27">
        <v>103714.61</v>
      </c>
      <c r="D7937" s="28">
        <v>45877</v>
      </c>
      <c r="E79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38" spans="1:5" ht="17.5" x14ac:dyDescent="0.35">
      <c r="A7938" s="25" t="s">
        <v>384</v>
      </c>
      <c r="B7938" s="26" t="s">
        <v>70</v>
      </c>
      <c r="C7938" s="27">
        <v>704036.21</v>
      </c>
      <c r="D7938" s="28">
        <v>44880</v>
      </c>
      <c r="E79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939" spans="1:5" ht="17.5" x14ac:dyDescent="0.35">
      <c r="A7939" s="25" t="s">
        <v>384</v>
      </c>
      <c r="B7939" s="26" t="s">
        <v>88</v>
      </c>
      <c r="C7939" s="27">
        <v>154926.51999999999</v>
      </c>
      <c r="D7939" s="28">
        <v>44880</v>
      </c>
      <c r="E79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940" spans="1:5" ht="17.5" x14ac:dyDescent="0.35">
      <c r="A7940" s="25" t="s">
        <v>384</v>
      </c>
      <c r="B7940" s="26" t="s">
        <v>71</v>
      </c>
      <c r="C7940" s="27">
        <v>739907.73</v>
      </c>
      <c r="D7940" s="28">
        <v>44925</v>
      </c>
      <c r="E79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941" spans="1:5" ht="17.5" x14ac:dyDescent="0.35">
      <c r="A7941" s="25" t="s">
        <v>384</v>
      </c>
      <c r="B7941" s="26" t="s">
        <v>89</v>
      </c>
      <c r="C7941" s="27">
        <v>162820.22</v>
      </c>
      <c r="D7941" s="28">
        <v>44925</v>
      </c>
      <c r="E79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942" spans="1:5" ht="17.5" x14ac:dyDescent="0.35">
      <c r="A7942" s="25" t="s">
        <v>384</v>
      </c>
      <c r="B7942" s="26" t="s">
        <v>72</v>
      </c>
      <c r="C7942" s="27">
        <v>639780.80000000005</v>
      </c>
      <c r="D7942" s="28">
        <v>45140</v>
      </c>
      <c r="E79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943" spans="1:5" ht="17.5" x14ac:dyDescent="0.35">
      <c r="A7943" s="25" t="s">
        <v>384</v>
      </c>
      <c r="B7943" s="26" t="s">
        <v>90</v>
      </c>
      <c r="C7943" s="27">
        <v>137204.72</v>
      </c>
      <c r="D7943" s="28">
        <v>45140</v>
      </c>
      <c r="E79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944" spans="1:5" ht="17.5" x14ac:dyDescent="0.35">
      <c r="A7944" s="25" t="s">
        <v>384</v>
      </c>
      <c r="B7944" s="26" t="s">
        <v>73</v>
      </c>
      <c r="C7944" s="27">
        <v>788751.11</v>
      </c>
      <c r="D7944" s="28">
        <v>45504</v>
      </c>
      <c r="E79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45" spans="1:5" ht="17.5" x14ac:dyDescent="0.35">
      <c r="A7945" s="25" t="s">
        <v>384</v>
      </c>
      <c r="B7945" s="26" t="s">
        <v>91</v>
      </c>
      <c r="C7945" s="27">
        <v>97421.4</v>
      </c>
      <c r="D7945" s="28">
        <v>45504</v>
      </c>
      <c r="E79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46" spans="1:5" ht="17.5" x14ac:dyDescent="0.35">
      <c r="A7946" s="25" t="s">
        <v>384</v>
      </c>
      <c r="B7946" s="26" t="s">
        <v>92</v>
      </c>
      <c r="C7946" s="27">
        <v>124768.12</v>
      </c>
      <c r="D7946" s="28">
        <v>45504</v>
      </c>
      <c r="E79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47" spans="1:5" ht="17.5" x14ac:dyDescent="0.35">
      <c r="A7947" s="25" t="s">
        <v>384</v>
      </c>
      <c r="B7947" s="26" t="s">
        <v>93</v>
      </c>
      <c r="C7947" s="27">
        <v>776314.54</v>
      </c>
      <c r="D7947" s="28">
        <v>45877</v>
      </c>
      <c r="E79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48" spans="1:5" ht="17.5" x14ac:dyDescent="0.35">
      <c r="A7948" s="25" t="s">
        <v>384</v>
      </c>
      <c r="B7948" s="26" t="s">
        <v>94</v>
      </c>
      <c r="C7948" s="27">
        <v>173540.72</v>
      </c>
      <c r="D7948" s="28">
        <v>45877</v>
      </c>
      <c r="E79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49" spans="1:5" ht="17.5" x14ac:dyDescent="0.35">
      <c r="A7949" s="25" t="s">
        <v>384</v>
      </c>
      <c r="B7949" s="26" t="s">
        <v>74</v>
      </c>
      <c r="C7949" s="27">
        <v>364485.81</v>
      </c>
      <c r="D7949" s="28">
        <v>45412</v>
      </c>
      <c r="E79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950" spans="1:5" ht="17.5" x14ac:dyDescent="0.35">
      <c r="A7950" s="25" t="s">
        <v>384</v>
      </c>
      <c r="B7950" s="26" t="s">
        <v>95</v>
      </c>
      <c r="C7950" s="27">
        <v>77078.25</v>
      </c>
      <c r="D7950" s="28">
        <v>45412</v>
      </c>
      <c r="E79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951" spans="1:5" ht="17.5" x14ac:dyDescent="0.35">
      <c r="A7951" s="25" t="s">
        <v>384</v>
      </c>
      <c r="B7951" s="26" t="s">
        <v>96</v>
      </c>
      <c r="C7951" s="27">
        <v>259854.03</v>
      </c>
      <c r="D7951" s="28">
        <v>44985</v>
      </c>
      <c r="E79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952" spans="1:5" ht="17.5" x14ac:dyDescent="0.35">
      <c r="A7952" s="25" t="s">
        <v>384</v>
      </c>
      <c r="B7952" s="26" t="s">
        <v>97</v>
      </c>
      <c r="C7952" s="27">
        <v>55154.84</v>
      </c>
      <c r="D7952" s="28">
        <v>44985</v>
      </c>
      <c r="E79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953" spans="1:5" ht="17.5" x14ac:dyDescent="0.35">
      <c r="A7953" s="25" t="s">
        <v>384</v>
      </c>
      <c r="B7953" s="26" t="s">
        <v>98</v>
      </c>
      <c r="C7953" s="27">
        <v>606244.69999999995</v>
      </c>
      <c r="D7953" s="28">
        <v>44985</v>
      </c>
      <c r="E79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954" spans="1:5" ht="17.5" x14ac:dyDescent="0.35">
      <c r="A7954" s="25" t="s">
        <v>384</v>
      </c>
      <c r="B7954" s="26" t="s">
        <v>99</v>
      </c>
      <c r="C7954" s="27">
        <v>128677.35</v>
      </c>
      <c r="D7954" s="28">
        <v>44985</v>
      </c>
      <c r="E79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955" spans="1:5" ht="17.5" x14ac:dyDescent="0.35">
      <c r="A7955" s="25" t="s">
        <v>384</v>
      </c>
      <c r="B7955" s="26" t="s">
        <v>100</v>
      </c>
      <c r="C7955" s="27">
        <v>462141.07</v>
      </c>
      <c r="D7955" s="28">
        <v>45127</v>
      </c>
      <c r="E79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956" spans="1:5" ht="17.5" x14ac:dyDescent="0.35">
      <c r="A7956" s="25" t="s">
        <v>384</v>
      </c>
      <c r="B7956" s="26" t="s">
        <v>101</v>
      </c>
      <c r="C7956" s="27">
        <v>96811.06</v>
      </c>
      <c r="D7956" s="28">
        <v>45127</v>
      </c>
      <c r="E79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957" spans="1:5" ht="17.5" x14ac:dyDescent="0.35">
      <c r="A7957" s="25" t="s">
        <v>384</v>
      </c>
      <c r="B7957" s="26" t="s">
        <v>102</v>
      </c>
      <c r="C7957" s="27">
        <v>689440.12</v>
      </c>
      <c r="D7957" s="28">
        <v>45519</v>
      </c>
      <c r="E79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58" spans="1:5" ht="17.5" x14ac:dyDescent="0.35">
      <c r="A7958" s="25" t="s">
        <v>384</v>
      </c>
      <c r="B7958" s="26" t="s">
        <v>103</v>
      </c>
      <c r="C7958" s="27">
        <v>151690.35999999999</v>
      </c>
      <c r="D7958" s="28">
        <v>45519</v>
      </c>
      <c r="E79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59" spans="1:5" ht="17.5" x14ac:dyDescent="0.35">
      <c r="A7959" s="25" t="s">
        <v>384</v>
      </c>
      <c r="B7959" s="26" t="s">
        <v>104</v>
      </c>
      <c r="C7959" s="27">
        <v>750814.94</v>
      </c>
      <c r="D7959" s="28">
        <v>45853</v>
      </c>
      <c r="E79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60" spans="1:5" ht="17.5" x14ac:dyDescent="0.35">
      <c r="A7960" s="25" t="s">
        <v>384</v>
      </c>
      <c r="B7960" s="26" t="s">
        <v>105</v>
      </c>
      <c r="C7960" s="27">
        <v>167840.43</v>
      </c>
      <c r="D7960" s="28">
        <v>45853</v>
      </c>
      <c r="E79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61" spans="1:5" ht="17.5" x14ac:dyDescent="0.35">
      <c r="A7961" s="25" t="s">
        <v>384</v>
      </c>
      <c r="B7961" s="26" t="s">
        <v>106</v>
      </c>
      <c r="C7961" s="27">
        <v>97633.89</v>
      </c>
      <c r="D7961" s="28">
        <v>45853</v>
      </c>
      <c r="E79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62" spans="1:5" ht="17.5" x14ac:dyDescent="0.35">
      <c r="A7962" s="25" t="s">
        <v>384</v>
      </c>
      <c r="B7962" s="26" t="s">
        <v>107</v>
      </c>
      <c r="C7962" s="27">
        <v>21892.3</v>
      </c>
      <c r="D7962" s="28">
        <v>45853</v>
      </c>
      <c r="E79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63" spans="1:5" ht="17.5" x14ac:dyDescent="0.35">
      <c r="A7963" s="25" t="s">
        <v>384</v>
      </c>
      <c r="B7963" s="26" t="s">
        <v>108</v>
      </c>
      <c r="C7963" s="27">
        <v>92879.61</v>
      </c>
      <c r="D7963" s="28">
        <v>45853</v>
      </c>
      <c r="E79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64" spans="1:5" ht="17.5" x14ac:dyDescent="0.35">
      <c r="A7964" s="25" t="s">
        <v>384</v>
      </c>
      <c r="B7964" s="26" t="s">
        <v>109</v>
      </c>
      <c r="C7964" s="27">
        <v>20826.259999999998</v>
      </c>
      <c r="D7964" s="28">
        <v>45853</v>
      </c>
      <c r="E79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65" spans="1:5" ht="17.5" x14ac:dyDescent="0.35">
      <c r="A7965" s="25" t="s">
        <v>384</v>
      </c>
      <c r="B7965" s="26" t="s">
        <v>110</v>
      </c>
      <c r="C7965" s="27">
        <v>97633.89</v>
      </c>
      <c r="D7965" s="28">
        <v>46142</v>
      </c>
      <c r="E79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66" spans="1:5" ht="17.5" x14ac:dyDescent="0.35">
      <c r="A7966" s="25" t="s">
        <v>384</v>
      </c>
      <c r="B7966" s="26" t="s">
        <v>111</v>
      </c>
      <c r="C7966" s="27">
        <v>21892.3</v>
      </c>
      <c r="D7966" s="28">
        <v>46142</v>
      </c>
      <c r="E79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67" spans="1:5" ht="17.5" x14ac:dyDescent="0.35">
      <c r="A7967" s="25" t="s">
        <v>384</v>
      </c>
      <c r="B7967" s="26" t="s">
        <v>112</v>
      </c>
      <c r="C7967" s="27">
        <v>231844.4</v>
      </c>
      <c r="D7967" s="28">
        <v>45541</v>
      </c>
      <c r="E79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68" spans="1:5" ht="17.5" x14ac:dyDescent="0.35">
      <c r="A7968" s="25" t="s">
        <v>384</v>
      </c>
      <c r="B7968" s="26" t="s">
        <v>113</v>
      </c>
      <c r="C7968" s="27">
        <v>248065.71</v>
      </c>
      <c r="D7968" s="28">
        <v>45519</v>
      </c>
      <c r="E79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69" spans="1:5" ht="17.5" x14ac:dyDescent="0.35">
      <c r="A7969" s="25" t="s">
        <v>384</v>
      </c>
      <c r="B7969" s="26" t="s">
        <v>114</v>
      </c>
      <c r="C7969" s="27">
        <v>54633.31</v>
      </c>
      <c r="D7969" s="28">
        <v>45519</v>
      </c>
      <c r="E79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70" spans="1:5" ht="17.5" x14ac:dyDescent="0.35">
      <c r="A7970" s="25" t="s">
        <v>384</v>
      </c>
      <c r="B7970" s="26" t="s">
        <v>115</v>
      </c>
      <c r="C7970" s="27">
        <v>240505.38</v>
      </c>
      <c r="D7970" s="28">
        <v>45519</v>
      </c>
      <c r="E79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71" spans="1:5" ht="17.5" x14ac:dyDescent="0.35">
      <c r="A7971" s="25" t="s">
        <v>384</v>
      </c>
      <c r="B7971" s="26" t="s">
        <v>116</v>
      </c>
      <c r="C7971" s="27">
        <v>52968.24</v>
      </c>
      <c r="D7971" s="28">
        <v>45519</v>
      </c>
      <c r="E79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72" spans="1:5" ht="17.5" x14ac:dyDescent="0.35">
      <c r="A7972" s="25" t="s">
        <v>384</v>
      </c>
      <c r="B7972" s="26" t="s">
        <v>117</v>
      </c>
      <c r="C7972" s="27">
        <v>227478.61</v>
      </c>
      <c r="D7972" s="28">
        <v>45877</v>
      </c>
      <c r="E79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73" spans="1:5" ht="17.5" x14ac:dyDescent="0.35">
      <c r="A7973" s="25" t="s">
        <v>384</v>
      </c>
      <c r="B7973" s="26" t="s">
        <v>118</v>
      </c>
      <c r="C7973" s="27">
        <v>52968.24</v>
      </c>
      <c r="D7973" s="28">
        <v>45877</v>
      </c>
      <c r="E79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74" spans="1:5" ht="17.5" x14ac:dyDescent="0.35">
      <c r="A7974" s="25" t="s">
        <v>384</v>
      </c>
      <c r="B7974" s="26" t="s">
        <v>119</v>
      </c>
      <c r="C7974" s="27">
        <v>366223.99</v>
      </c>
      <c r="D7974" s="28">
        <v>45519</v>
      </c>
      <c r="E79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75" spans="1:5" ht="17.5" x14ac:dyDescent="0.35">
      <c r="A7975" s="25" t="s">
        <v>384</v>
      </c>
      <c r="B7975" s="26" t="s">
        <v>120</v>
      </c>
      <c r="C7975" s="27">
        <v>77670.03</v>
      </c>
      <c r="D7975" s="28">
        <v>45519</v>
      </c>
      <c r="E79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76" spans="1:5" ht="17.5" x14ac:dyDescent="0.35">
      <c r="A7976" s="25" t="s">
        <v>384</v>
      </c>
      <c r="B7976" s="26" t="s">
        <v>121</v>
      </c>
      <c r="C7976" s="27">
        <v>241732.29</v>
      </c>
      <c r="D7976" s="28">
        <v>45519</v>
      </c>
      <c r="E79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77" spans="1:5" ht="17.5" x14ac:dyDescent="0.35">
      <c r="A7977" s="25" t="s">
        <v>384</v>
      </c>
      <c r="B7977" s="26" t="s">
        <v>122</v>
      </c>
      <c r="C7977" s="27">
        <v>51267.41</v>
      </c>
      <c r="D7977" s="28">
        <v>45519</v>
      </c>
      <c r="E79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78" spans="1:5" ht="17.5" x14ac:dyDescent="0.35">
      <c r="A7978" s="25" t="s">
        <v>384</v>
      </c>
      <c r="B7978" s="26" t="s">
        <v>123</v>
      </c>
      <c r="C7978" s="27">
        <v>228639.07</v>
      </c>
      <c r="D7978" s="28">
        <v>45762</v>
      </c>
      <c r="E79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79" spans="1:5" ht="17.5" x14ac:dyDescent="0.35">
      <c r="A7979" s="25" t="s">
        <v>384</v>
      </c>
      <c r="B7979" s="26" t="s">
        <v>124</v>
      </c>
      <c r="C7979" s="27">
        <v>51267.41</v>
      </c>
      <c r="D7979" s="28">
        <v>45762</v>
      </c>
      <c r="E79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80" spans="1:5" ht="17.5" x14ac:dyDescent="0.35">
      <c r="A7980" s="25" t="s">
        <v>384</v>
      </c>
      <c r="B7980" s="26" t="s">
        <v>125</v>
      </c>
      <c r="C7980" s="27">
        <v>228639.07</v>
      </c>
      <c r="D7980" s="28">
        <v>46142</v>
      </c>
      <c r="E79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81" spans="1:5" ht="17.5" x14ac:dyDescent="0.35">
      <c r="A7981" s="25" t="s">
        <v>384</v>
      </c>
      <c r="B7981" s="26" t="s">
        <v>126</v>
      </c>
      <c r="C7981" s="27">
        <v>51267.41</v>
      </c>
      <c r="D7981" s="28">
        <v>46142</v>
      </c>
      <c r="E79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82" spans="1:5" ht="17.5" x14ac:dyDescent="0.35">
      <c r="A7982" s="25" t="s">
        <v>384</v>
      </c>
      <c r="B7982" s="26" t="s">
        <v>127</v>
      </c>
      <c r="C7982" s="27">
        <v>2298769.44</v>
      </c>
      <c r="D7982" s="28">
        <v>45519</v>
      </c>
      <c r="E79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83" spans="1:5" ht="17.5" x14ac:dyDescent="0.35">
      <c r="A7983" s="25" t="s">
        <v>384</v>
      </c>
      <c r="B7983" s="26" t="s">
        <v>128</v>
      </c>
      <c r="C7983" s="27">
        <v>487530.82</v>
      </c>
      <c r="D7983" s="28">
        <v>45519</v>
      </c>
      <c r="E79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84" spans="1:5" ht="17.5" x14ac:dyDescent="0.35">
      <c r="A7984" s="25" t="s">
        <v>384</v>
      </c>
      <c r="B7984" s="26" t="s">
        <v>129</v>
      </c>
      <c r="C7984" s="27">
        <v>29223.91</v>
      </c>
      <c r="D7984" s="28">
        <v>45961</v>
      </c>
      <c r="E79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85" spans="1:5" ht="17.5" x14ac:dyDescent="0.35">
      <c r="A7985" s="25" t="s">
        <v>384</v>
      </c>
      <c r="B7985" s="26" t="s">
        <v>130</v>
      </c>
      <c r="C7985" s="27">
        <v>6552.83</v>
      </c>
      <c r="D7985" s="28">
        <v>45961</v>
      </c>
      <c r="E79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86" spans="1:5" ht="17.5" x14ac:dyDescent="0.35">
      <c r="A7986" s="25" t="s">
        <v>385</v>
      </c>
      <c r="B7986" s="26" t="s">
        <v>76</v>
      </c>
      <c r="C7986" s="27">
        <v>3719.4</v>
      </c>
      <c r="D7986" s="28">
        <v>45519</v>
      </c>
      <c r="E79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87" spans="1:5" ht="17.5" x14ac:dyDescent="0.35">
      <c r="A7987" s="25" t="s">
        <v>385</v>
      </c>
      <c r="B7987" s="26" t="s">
        <v>78</v>
      </c>
      <c r="C7987" s="27">
        <v>3596.79</v>
      </c>
      <c r="D7987" s="28">
        <v>45519</v>
      </c>
      <c r="E79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88" spans="1:5" ht="17.5" x14ac:dyDescent="0.35">
      <c r="A7988" s="25" t="s">
        <v>385</v>
      </c>
      <c r="B7988" s="26" t="s">
        <v>80</v>
      </c>
      <c r="C7988" s="27">
        <v>3596.79</v>
      </c>
      <c r="D7988" s="28">
        <v>45877</v>
      </c>
      <c r="E79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89" spans="1:5" ht="17.5" x14ac:dyDescent="0.35">
      <c r="A7989" s="25" t="s">
        <v>385</v>
      </c>
      <c r="B7989" s="26" t="s">
        <v>82</v>
      </c>
      <c r="C7989" s="27">
        <v>4251.34</v>
      </c>
      <c r="D7989" s="28">
        <v>45519</v>
      </c>
      <c r="E79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90" spans="1:5" ht="17.5" x14ac:dyDescent="0.35">
      <c r="A7990" s="25" t="s">
        <v>385</v>
      </c>
      <c r="B7990" s="26" t="s">
        <v>84</v>
      </c>
      <c r="C7990" s="27">
        <v>3332.8</v>
      </c>
      <c r="D7990" s="28">
        <v>45519</v>
      </c>
      <c r="E79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91" spans="1:5" ht="17.5" x14ac:dyDescent="0.35">
      <c r="A7991" s="25" t="s">
        <v>385</v>
      </c>
      <c r="B7991" s="26" t="s">
        <v>86</v>
      </c>
      <c r="C7991" s="27">
        <v>6660.32</v>
      </c>
      <c r="D7991" s="28">
        <v>45877</v>
      </c>
      <c r="E79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92" spans="1:5" ht="17.5" x14ac:dyDescent="0.35">
      <c r="A7992" s="25" t="s">
        <v>385</v>
      </c>
      <c r="B7992" s="26" t="s">
        <v>70</v>
      </c>
      <c r="C7992" s="27">
        <v>9949.0300000000007</v>
      </c>
      <c r="D7992" s="28">
        <v>44880</v>
      </c>
      <c r="E79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993" spans="1:5" ht="17.5" x14ac:dyDescent="0.35">
      <c r="A7993" s="25" t="s">
        <v>385</v>
      </c>
      <c r="B7993" s="26" t="s">
        <v>71</v>
      </c>
      <c r="C7993" s="27">
        <v>10455.950000000001</v>
      </c>
      <c r="D7993" s="28">
        <v>44925</v>
      </c>
      <c r="E79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994" spans="1:5" ht="17.5" x14ac:dyDescent="0.35">
      <c r="A7994" s="25" t="s">
        <v>385</v>
      </c>
      <c r="B7994" s="26" t="s">
        <v>72</v>
      </c>
      <c r="C7994" s="27">
        <v>8810.98</v>
      </c>
      <c r="D7994" s="28">
        <v>45140</v>
      </c>
      <c r="E79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995" spans="1:5" ht="17.5" x14ac:dyDescent="0.35">
      <c r="A7995" s="25" t="s">
        <v>385</v>
      </c>
      <c r="B7995" s="26" t="s">
        <v>73</v>
      </c>
      <c r="C7995" s="27">
        <v>11144.39</v>
      </c>
      <c r="D7995" s="28">
        <v>45504</v>
      </c>
      <c r="E79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7996" spans="1:5" ht="17.5" x14ac:dyDescent="0.35">
      <c r="A7996" s="25" t="s">
        <v>385</v>
      </c>
      <c r="B7996" s="26" t="s">
        <v>93</v>
      </c>
      <c r="C7996" s="27">
        <v>11144.39</v>
      </c>
      <c r="D7996" s="28">
        <v>45877</v>
      </c>
      <c r="E79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7997" spans="1:5" ht="17.5" x14ac:dyDescent="0.35">
      <c r="A7997" s="25" t="s">
        <v>385</v>
      </c>
      <c r="B7997" s="26" t="s">
        <v>74</v>
      </c>
      <c r="C7997" s="27">
        <v>4949.79</v>
      </c>
      <c r="D7997" s="28">
        <v>45412</v>
      </c>
      <c r="E79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7998" spans="1:5" ht="17.5" x14ac:dyDescent="0.35">
      <c r="A7998" s="25" t="s">
        <v>385</v>
      </c>
      <c r="B7998" s="26" t="s">
        <v>96</v>
      </c>
      <c r="C7998" s="27">
        <v>3541.92</v>
      </c>
      <c r="D7998" s="28">
        <v>44985</v>
      </c>
      <c r="E79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7999" spans="1:5" ht="17.5" x14ac:dyDescent="0.35">
      <c r="A7999" s="25" t="s">
        <v>385</v>
      </c>
      <c r="B7999" s="26" t="s">
        <v>98</v>
      </c>
      <c r="C7999" s="27">
        <v>8263.3700000000008</v>
      </c>
      <c r="D7999" s="28">
        <v>44985</v>
      </c>
      <c r="E79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000" spans="1:5" ht="17.5" x14ac:dyDescent="0.35">
      <c r="A8000" s="25" t="s">
        <v>385</v>
      </c>
      <c r="B8000" s="26" t="s">
        <v>100</v>
      </c>
      <c r="C8000" s="27">
        <v>6216.99</v>
      </c>
      <c r="D8000" s="28">
        <v>45127</v>
      </c>
      <c r="E80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001" spans="1:5" ht="17.5" x14ac:dyDescent="0.35">
      <c r="A8001" s="25" t="s">
        <v>385</v>
      </c>
      <c r="B8001" s="26" t="s">
        <v>102</v>
      </c>
      <c r="C8001" s="27">
        <v>9741.2099999999991</v>
      </c>
      <c r="D8001" s="28">
        <v>45488</v>
      </c>
      <c r="E80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02" spans="1:5" ht="17.5" x14ac:dyDescent="0.35">
      <c r="A8002" s="25" t="s">
        <v>385</v>
      </c>
      <c r="B8002" s="26" t="s">
        <v>104</v>
      </c>
      <c r="C8002" s="27">
        <v>10778.33</v>
      </c>
      <c r="D8002" s="28">
        <v>45853</v>
      </c>
      <c r="E80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03" spans="1:5" ht="17.5" x14ac:dyDescent="0.35">
      <c r="A8003" s="25" t="s">
        <v>385</v>
      </c>
      <c r="B8003" s="26" t="s">
        <v>106</v>
      </c>
      <c r="C8003" s="27">
        <v>1405.87</v>
      </c>
      <c r="D8003" s="28">
        <v>45853</v>
      </c>
      <c r="E80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04" spans="1:5" ht="17.5" x14ac:dyDescent="0.35">
      <c r="A8004" s="25" t="s">
        <v>385</v>
      </c>
      <c r="B8004" s="26" t="s">
        <v>108</v>
      </c>
      <c r="C8004" s="27">
        <v>1337.42</v>
      </c>
      <c r="D8004" s="28">
        <v>45853</v>
      </c>
      <c r="E80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05" spans="1:5" ht="17.5" x14ac:dyDescent="0.35">
      <c r="A8005" s="25" t="s">
        <v>385</v>
      </c>
      <c r="B8005" s="26" t="s">
        <v>110</v>
      </c>
      <c r="C8005" s="27">
        <v>1405.87</v>
      </c>
      <c r="D8005" s="28">
        <v>46142</v>
      </c>
      <c r="E80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06" spans="1:5" ht="17.5" x14ac:dyDescent="0.35">
      <c r="A8006" s="25" t="s">
        <v>385</v>
      </c>
      <c r="B8006" s="26" t="s">
        <v>112</v>
      </c>
      <c r="C8006" s="27">
        <v>2685.01</v>
      </c>
      <c r="D8006" s="28">
        <v>45541</v>
      </c>
      <c r="E80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07" spans="1:5" ht="17.5" x14ac:dyDescent="0.35">
      <c r="A8007" s="25" t="s">
        <v>385</v>
      </c>
      <c r="B8007" s="26" t="s">
        <v>113</v>
      </c>
      <c r="C8007" s="27">
        <v>3378.53</v>
      </c>
      <c r="D8007" s="28">
        <v>45519</v>
      </c>
      <c r="E80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08" spans="1:5" ht="17.5" x14ac:dyDescent="0.35">
      <c r="A8008" s="25" t="s">
        <v>385</v>
      </c>
      <c r="B8008" s="26" t="s">
        <v>115</v>
      </c>
      <c r="C8008" s="27">
        <v>3275.57</v>
      </c>
      <c r="D8008" s="28">
        <v>45519</v>
      </c>
      <c r="E80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09" spans="1:5" ht="17.5" x14ac:dyDescent="0.35">
      <c r="A8009" s="25" t="s">
        <v>385</v>
      </c>
      <c r="B8009" s="26" t="s">
        <v>117</v>
      </c>
      <c r="C8009" s="27">
        <v>3275.57</v>
      </c>
      <c r="D8009" s="28">
        <v>45877</v>
      </c>
      <c r="E80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10" spans="1:5" ht="17.5" x14ac:dyDescent="0.35">
      <c r="A8010" s="25" t="s">
        <v>385</v>
      </c>
      <c r="B8010" s="26" t="s">
        <v>119</v>
      </c>
      <c r="C8010" s="27">
        <v>4987.79</v>
      </c>
      <c r="D8010" s="28">
        <v>45519</v>
      </c>
      <c r="E80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11" spans="1:5" ht="17.5" x14ac:dyDescent="0.35">
      <c r="A8011" s="25" t="s">
        <v>385</v>
      </c>
      <c r="B8011" s="26" t="s">
        <v>121</v>
      </c>
      <c r="C8011" s="27">
        <v>3292.28</v>
      </c>
      <c r="D8011" s="28">
        <v>45519</v>
      </c>
      <c r="E80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12" spans="1:5" ht="17.5" x14ac:dyDescent="0.35">
      <c r="A8012" s="25" t="s">
        <v>385</v>
      </c>
      <c r="B8012" s="26" t="s">
        <v>123</v>
      </c>
      <c r="C8012" s="27">
        <v>3292.28</v>
      </c>
      <c r="D8012" s="28">
        <v>45762</v>
      </c>
      <c r="E80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13" spans="1:5" ht="17.5" x14ac:dyDescent="0.35">
      <c r="A8013" s="25" t="s">
        <v>385</v>
      </c>
      <c r="B8013" s="26" t="s">
        <v>125</v>
      </c>
      <c r="C8013" s="27">
        <v>3292.28</v>
      </c>
      <c r="D8013" s="28">
        <v>46142</v>
      </c>
      <c r="E80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14" spans="1:5" ht="17.5" x14ac:dyDescent="0.35">
      <c r="A8014" s="25" t="s">
        <v>385</v>
      </c>
      <c r="B8014" s="26" t="s">
        <v>127</v>
      </c>
      <c r="C8014" s="27">
        <v>31308.13</v>
      </c>
      <c r="D8014" s="28">
        <v>45519</v>
      </c>
      <c r="E80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15" spans="1:5" ht="17.5" x14ac:dyDescent="0.35">
      <c r="A8015" s="25" t="s">
        <v>385</v>
      </c>
      <c r="B8015" s="26" t="s">
        <v>129</v>
      </c>
      <c r="C8015" s="27">
        <v>420.81</v>
      </c>
      <c r="D8015" s="28">
        <v>45961</v>
      </c>
      <c r="E80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16" spans="1:5" ht="17.5" x14ac:dyDescent="0.35">
      <c r="A8016" s="25" t="s">
        <v>386</v>
      </c>
      <c r="B8016" s="26" t="s">
        <v>76</v>
      </c>
      <c r="C8016" s="27">
        <v>18237.36</v>
      </c>
      <c r="D8016" s="28">
        <v>45519</v>
      </c>
      <c r="E80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17" spans="1:5" ht="17.5" x14ac:dyDescent="0.35">
      <c r="A8017" s="25" t="s">
        <v>386</v>
      </c>
      <c r="B8017" s="26" t="s">
        <v>78</v>
      </c>
      <c r="C8017" s="27">
        <v>17636.169999999998</v>
      </c>
      <c r="D8017" s="28">
        <v>45519</v>
      </c>
      <c r="E80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18" spans="1:5" ht="17.5" x14ac:dyDescent="0.35">
      <c r="A8018" s="25" t="s">
        <v>386</v>
      </c>
      <c r="B8018" s="26" t="s">
        <v>80</v>
      </c>
      <c r="C8018" s="27">
        <v>17636.169999999998</v>
      </c>
      <c r="D8018" s="28">
        <v>45877</v>
      </c>
      <c r="E80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19" spans="1:5" ht="17.5" x14ac:dyDescent="0.35">
      <c r="A8019" s="25" t="s">
        <v>386</v>
      </c>
      <c r="B8019" s="26" t="s">
        <v>82</v>
      </c>
      <c r="C8019" s="27">
        <v>20845.59</v>
      </c>
      <c r="D8019" s="28">
        <v>45519</v>
      </c>
      <c r="E80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20" spans="1:5" ht="17.5" x14ac:dyDescent="0.35">
      <c r="A8020" s="25" t="s">
        <v>386</v>
      </c>
      <c r="B8020" s="26" t="s">
        <v>84</v>
      </c>
      <c r="C8020" s="27">
        <v>16341.72</v>
      </c>
      <c r="D8020" s="28">
        <v>45519</v>
      </c>
      <c r="E80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21" spans="1:5" ht="17.5" x14ac:dyDescent="0.35">
      <c r="A8021" s="25" t="s">
        <v>386</v>
      </c>
      <c r="B8021" s="26" t="s">
        <v>86</v>
      </c>
      <c r="C8021" s="27">
        <v>32657.55</v>
      </c>
      <c r="D8021" s="28">
        <v>45877</v>
      </c>
      <c r="E80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22" spans="1:5" ht="17.5" x14ac:dyDescent="0.35">
      <c r="A8022" s="25" t="s">
        <v>386</v>
      </c>
      <c r="B8022" s="26" t="s">
        <v>70</v>
      </c>
      <c r="C8022" s="27">
        <v>48783.11</v>
      </c>
      <c r="D8022" s="28">
        <v>44880</v>
      </c>
      <c r="E80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023" spans="1:5" ht="17.5" x14ac:dyDescent="0.35">
      <c r="A8023" s="25" t="s">
        <v>386</v>
      </c>
      <c r="B8023" s="26" t="s">
        <v>71</v>
      </c>
      <c r="C8023" s="27">
        <v>51268.67</v>
      </c>
      <c r="D8023" s="28">
        <v>44925</v>
      </c>
      <c r="E80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024" spans="1:5" ht="17.5" x14ac:dyDescent="0.35">
      <c r="A8024" s="25" t="s">
        <v>386</v>
      </c>
      <c r="B8024" s="26" t="s">
        <v>72</v>
      </c>
      <c r="C8024" s="27">
        <v>43202.879999999997</v>
      </c>
      <c r="D8024" s="28">
        <v>45139</v>
      </c>
      <c r="E80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025" spans="1:5" ht="17.5" x14ac:dyDescent="0.35">
      <c r="A8025" s="25" t="s">
        <v>386</v>
      </c>
      <c r="B8025" s="26" t="s">
        <v>73</v>
      </c>
      <c r="C8025" s="27">
        <v>54644.33</v>
      </c>
      <c r="D8025" s="28">
        <v>45504</v>
      </c>
      <c r="E80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26" spans="1:5" ht="17.5" x14ac:dyDescent="0.35">
      <c r="A8026" s="25" t="s">
        <v>386</v>
      </c>
      <c r="B8026" s="26" t="s">
        <v>93</v>
      </c>
      <c r="C8026" s="27">
        <v>54644.33</v>
      </c>
      <c r="D8026" s="28">
        <v>45877</v>
      </c>
      <c r="E80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27" spans="1:5" ht="17.5" x14ac:dyDescent="0.35">
      <c r="A8027" s="25" t="s">
        <v>386</v>
      </c>
      <c r="B8027" s="26" t="s">
        <v>74</v>
      </c>
      <c r="C8027" s="27">
        <v>24270.32</v>
      </c>
      <c r="D8027" s="28">
        <v>45412</v>
      </c>
      <c r="E80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028" spans="1:5" ht="17.5" x14ac:dyDescent="0.35">
      <c r="A8028" s="25" t="s">
        <v>386</v>
      </c>
      <c r="B8028" s="26" t="s">
        <v>96</v>
      </c>
      <c r="C8028" s="27">
        <v>17367.099999999999</v>
      </c>
      <c r="D8028" s="28">
        <v>44985</v>
      </c>
      <c r="E80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029" spans="1:5" ht="17.5" x14ac:dyDescent="0.35">
      <c r="A8029" s="25" t="s">
        <v>386</v>
      </c>
      <c r="B8029" s="26" t="s">
        <v>98</v>
      </c>
      <c r="C8029" s="27">
        <v>40517.79</v>
      </c>
      <c r="D8029" s="28">
        <v>44985</v>
      </c>
      <c r="E80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030" spans="1:5" ht="17.5" x14ac:dyDescent="0.35">
      <c r="A8030" s="25" t="s">
        <v>386</v>
      </c>
      <c r="B8030" s="26" t="s">
        <v>100</v>
      </c>
      <c r="C8030" s="27">
        <v>30483.77</v>
      </c>
      <c r="D8030" s="28">
        <v>45127</v>
      </c>
      <c r="E80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031" spans="1:5" ht="17.5" x14ac:dyDescent="0.35">
      <c r="A8031" s="25" t="s">
        <v>386</v>
      </c>
      <c r="B8031" s="26" t="s">
        <v>102</v>
      </c>
      <c r="C8031" s="27">
        <v>47764.11</v>
      </c>
      <c r="D8031" s="28">
        <v>45488</v>
      </c>
      <c r="E80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32" spans="1:5" ht="17.5" x14ac:dyDescent="0.35">
      <c r="A8032" s="25" t="s">
        <v>386</v>
      </c>
      <c r="B8032" s="26" t="s">
        <v>104</v>
      </c>
      <c r="C8032" s="27">
        <v>52849.42</v>
      </c>
      <c r="D8032" s="28">
        <v>45853</v>
      </c>
      <c r="E80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33" spans="1:5" ht="17.5" x14ac:dyDescent="0.35">
      <c r="A8033" s="25" t="s">
        <v>386</v>
      </c>
      <c r="B8033" s="26" t="s">
        <v>106</v>
      </c>
      <c r="C8033" s="27">
        <v>6893.43</v>
      </c>
      <c r="D8033" s="28">
        <v>45853</v>
      </c>
      <c r="E80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34" spans="1:5" ht="17.5" x14ac:dyDescent="0.35">
      <c r="A8034" s="25" t="s">
        <v>386</v>
      </c>
      <c r="B8034" s="26" t="s">
        <v>108</v>
      </c>
      <c r="C8034" s="27">
        <v>6557.75</v>
      </c>
      <c r="D8034" s="28">
        <v>45853</v>
      </c>
      <c r="E80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35" spans="1:5" ht="17.5" x14ac:dyDescent="0.35">
      <c r="A8035" s="25" t="s">
        <v>386</v>
      </c>
      <c r="B8035" s="26" t="s">
        <v>110</v>
      </c>
      <c r="C8035" s="27">
        <v>6893.43</v>
      </c>
      <c r="D8035" s="28">
        <v>46142</v>
      </c>
      <c r="E80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36" spans="1:5" ht="17.5" x14ac:dyDescent="0.35">
      <c r="A8036" s="25" t="s">
        <v>386</v>
      </c>
      <c r="B8036" s="26" t="s">
        <v>112</v>
      </c>
      <c r="C8036" s="27">
        <v>13165.42</v>
      </c>
      <c r="D8036" s="28">
        <v>45546</v>
      </c>
      <c r="E80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37" spans="1:5" ht="17.5" x14ac:dyDescent="0.35">
      <c r="A8037" s="25" t="s">
        <v>386</v>
      </c>
      <c r="B8037" s="26" t="s">
        <v>113</v>
      </c>
      <c r="C8037" s="27">
        <v>16565.98</v>
      </c>
      <c r="D8037" s="28">
        <v>45519</v>
      </c>
      <c r="E80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38" spans="1:5" ht="17.5" x14ac:dyDescent="0.35">
      <c r="A8038" s="25" t="s">
        <v>386</v>
      </c>
      <c r="B8038" s="26" t="s">
        <v>115</v>
      </c>
      <c r="C8038" s="27">
        <v>16061.09</v>
      </c>
      <c r="D8038" s="28">
        <v>45519</v>
      </c>
      <c r="E80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39" spans="1:5" ht="17.5" x14ac:dyDescent="0.35">
      <c r="A8039" s="25" t="s">
        <v>386</v>
      </c>
      <c r="B8039" s="26" t="s">
        <v>117</v>
      </c>
      <c r="C8039" s="27">
        <v>16061.09</v>
      </c>
      <c r="D8039" s="28">
        <v>45877</v>
      </c>
      <c r="E80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40" spans="1:5" ht="17.5" x14ac:dyDescent="0.35">
      <c r="A8040" s="25" t="s">
        <v>386</v>
      </c>
      <c r="B8040" s="26" t="s">
        <v>119</v>
      </c>
      <c r="C8040" s="27">
        <v>24456.66</v>
      </c>
      <c r="D8040" s="28">
        <v>45519</v>
      </c>
      <c r="E80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41" spans="1:5" ht="17.5" x14ac:dyDescent="0.35">
      <c r="A8041" s="25" t="s">
        <v>386</v>
      </c>
      <c r="B8041" s="26" t="s">
        <v>121</v>
      </c>
      <c r="C8041" s="27">
        <v>16143.03</v>
      </c>
      <c r="D8041" s="28">
        <v>45519</v>
      </c>
      <c r="E80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42" spans="1:5" ht="17.5" x14ac:dyDescent="0.35">
      <c r="A8042" s="25" t="s">
        <v>386</v>
      </c>
      <c r="B8042" s="26" t="s">
        <v>123</v>
      </c>
      <c r="C8042" s="27">
        <v>16143.03</v>
      </c>
      <c r="D8042" s="28">
        <v>45762</v>
      </c>
      <c r="E80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43" spans="1:5" ht="17.5" x14ac:dyDescent="0.35">
      <c r="A8043" s="25" t="s">
        <v>386</v>
      </c>
      <c r="B8043" s="26" t="s">
        <v>125</v>
      </c>
      <c r="C8043" s="27">
        <v>16143.03</v>
      </c>
      <c r="D8043" s="28">
        <v>46142</v>
      </c>
      <c r="E80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44" spans="1:5" ht="17.5" x14ac:dyDescent="0.35">
      <c r="A8044" s="25" t="s">
        <v>386</v>
      </c>
      <c r="B8044" s="26" t="s">
        <v>127</v>
      </c>
      <c r="C8044" s="27">
        <v>153513.21</v>
      </c>
      <c r="D8044" s="28">
        <v>45519</v>
      </c>
      <c r="E80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45" spans="1:5" ht="17.5" x14ac:dyDescent="0.35">
      <c r="A8045" s="25" t="s">
        <v>386</v>
      </c>
      <c r="B8045" s="26" t="s">
        <v>129</v>
      </c>
      <c r="C8045" s="27">
        <v>2063.35</v>
      </c>
      <c r="D8045" s="28">
        <v>45961</v>
      </c>
      <c r="E80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46" spans="1:5" ht="17.5" x14ac:dyDescent="0.35">
      <c r="A8046" s="25" t="s">
        <v>387</v>
      </c>
      <c r="B8046" s="26" t="s">
        <v>76</v>
      </c>
      <c r="C8046" s="27">
        <v>103227.9</v>
      </c>
      <c r="D8046" s="28">
        <v>45519</v>
      </c>
      <c r="E80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47" spans="1:5" ht="17.5" x14ac:dyDescent="0.35">
      <c r="A8047" s="25" t="s">
        <v>387</v>
      </c>
      <c r="B8047" s="26" t="s">
        <v>77</v>
      </c>
      <c r="C8047" s="27">
        <v>28100.48</v>
      </c>
      <c r="D8047" s="28">
        <v>45519</v>
      </c>
      <c r="E80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48" spans="1:5" ht="17.5" x14ac:dyDescent="0.35">
      <c r="A8048" s="25" t="s">
        <v>387</v>
      </c>
      <c r="B8048" s="26" t="s">
        <v>78</v>
      </c>
      <c r="C8048" s="27">
        <v>99825.03</v>
      </c>
      <c r="D8048" s="28">
        <v>45519</v>
      </c>
      <c r="E80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49" spans="1:5" ht="17.5" x14ac:dyDescent="0.35">
      <c r="A8049" s="25" t="s">
        <v>387</v>
      </c>
      <c r="B8049" s="26" t="s">
        <v>79</v>
      </c>
      <c r="C8049" s="27">
        <v>27174.15</v>
      </c>
      <c r="D8049" s="28">
        <v>45519</v>
      </c>
      <c r="E80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50" spans="1:5" ht="17.5" x14ac:dyDescent="0.35">
      <c r="A8050" s="25" t="s">
        <v>387</v>
      </c>
      <c r="B8050" s="26" t="s">
        <v>80</v>
      </c>
      <c r="C8050" s="27">
        <v>99825.03</v>
      </c>
      <c r="D8050" s="28">
        <v>45877</v>
      </c>
      <c r="E80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51" spans="1:5" ht="17.5" x14ac:dyDescent="0.35">
      <c r="A8051" s="25" t="s">
        <v>387</v>
      </c>
      <c r="B8051" s="26" t="s">
        <v>81</v>
      </c>
      <c r="C8051" s="27">
        <v>8124.27</v>
      </c>
      <c r="D8051" s="28">
        <v>45877</v>
      </c>
      <c r="E80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52" spans="1:5" ht="17.5" x14ac:dyDescent="0.35">
      <c r="A8052" s="25" t="s">
        <v>387</v>
      </c>
      <c r="B8052" s="26" t="s">
        <v>82</v>
      </c>
      <c r="C8052" s="27">
        <v>117991.1</v>
      </c>
      <c r="D8052" s="28">
        <v>45519</v>
      </c>
      <c r="E80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53" spans="1:5" ht="17.5" x14ac:dyDescent="0.35">
      <c r="A8053" s="25" t="s">
        <v>387</v>
      </c>
      <c r="B8053" s="26" t="s">
        <v>83</v>
      </c>
      <c r="C8053" s="27">
        <v>30930.13</v>
      </c>
      <c r="D8053" s="28">
        <v>45519</v>
      </c>
      <c r="E80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54" spans="1:5" ht="17.5" x14ac:dyDescent="0.35">
      <c r="A8054" s="25" t="s">
        <v>387</v>
      </c>
      <c r="B8054" s="26" t="s">
        <v>84</v>
      </c>
      <c r="C8054" s="27">
        <v>92498.12</v>
      </c>
      <c r="D8054" s="28">
        <v>45519</v>
      </c>
      <c r="E80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55" spans="1:5" ht="17.5" x14ac:dyDescent="0.35">
      <c r="A8055" s="25" t="s">
        <v>387</v>
      </c>
      <c r="B8055" s="26" t="s">
        <v>85</v>
      </c>
      <c r="C8055" s="27">
        <v>24247.41</v>
      </c>
      <c r="D8055" s="28">
        <v>45519</v>
      </c>
      <c r="E80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56" spans="1:5" ht="17.5" x14ac:dyDescent="0.35">
      <c r="A8056" s="25" t="s">
        <v>387</v>
      </c>
      <c r="B8056" s="26" t="s">
        <v>86</v>
      </c>
      <c r="C8056" s="27">
        <v>184849.68</v>
      </c>
      <c r="D8056" s="28">
        <v>45877</v>
      </c>
      <c r="E80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57" spans="1:5" ht="17.5" x14ac:dyDescent="0.35">
      <c r="A8057" s="25" t="s">
        <v>387</v>
      </c>
      <c r="B8057" s="26" t="s">
        <v>87</v>
      </c>
      <c r="C8057" s="27">
        <v>13460.5</v>
      </c>
      <c r="D8057" s="28">
        <v>45877</v>
      </c>
      <c r="E80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58" spans="1:5" ht="17.5" x14ac:dyDescent="0.35">
      <c r="A8058" s="25" t="s">
        <v>387</v>
      </c>
      <c r="B8058" s="26" t="s">
        <v>70</v>
      </c>
      <c r="C8058" s="27">
        <v>276124.24</v>
      </c>
      <c r="D8058" s="28">
        <v>44880</v>
      </c>
      <c r="E80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059" spans="1:5" ht="17.5" x14ac:dyDescent="0.35">
      <c r="A8059" s="25" t="s">
        <v>387</v>
      </c>
      <c r="B8059" s="26" t="s">
        <v>88</v>
      </c>
      <c r="C8059" s="27">
        <v>72383.08</v>
      </c>
      <c r="D8059" s="28">
        <v>44880</v>
      </c>
      <c r="E80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060" spans="1:5" ht="17.5" x14ac:dyDescent="0.35">
      <c r="A8060" s="25" t="s">
        <v>387</v>
      </c>
      <c r="B8060" s="26" t="s">
        <v>71</v>
      </c>
      <c r="C8060" s="27">
        <v>290193.12</v>
      </c>
      <c r="D8060" s="28">
        <v>44925</v>
      </c>
      <c r="E80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061" spans="1:5" ht="17.5" x14ac:dyDescent="0.35">
      <c r="A8061" s="25" t="s">
        <v>387</v>
      </c>
      <c r="B8061" s="26" t="s">
        <v>89</v>
      </c>
      <c r="C8061" s="27">
        <v>76071.08</v>
      </c>
      <c r="D8061" s="28">
        <v>44925</v>
      </c>
      <c r="E80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062" spans="1:5" ht="17.5" x14ac:dyDescent="0.35">
      <c r="A8062" s="25" t="s">
        <v>387</v>
      </c>
      <c r="B8062" s="26" t="s">
        <v>72</v>
      </c>
      <c r="C8062" s="27">
        <v>244538.82</v>
      </c>
      <c r="D8062" s="28">
        <v>45140</v>
      </c>
      <c r="E80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063" spans="1:5" ht="17.5" x14ac:dyDescent="0.35">
      <c r="A8063" s="25" t="s">
        <v>387</v>
      </c>
      <c r="B8063" s="26" t="s">
        <v>90</v>
      </c>
      <c r="C8063" s="27">
        <v>64103.29</v>
      </c>
      <c r="D8063" s="28">
        <v>45140</v>
      </c>
      <c r="E80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064" spans="1:5" ht="17.5" x14ac:dyDescent="0.35">
      <c r="A8064" s="25" t="s">
        <v>387</v>
      </c>
      <c r="B8064" s="26" t="s">
        <v>73</v>
      </c>
      <c r="C8064" s="27">
        <v>309300.17</v>
      </c>
      <c r="D8064" s="28">
        <v>45504</v>
      </c>
      <c r="E80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65" spans="1:5" ht="17.5" x14ac:dyDescent="0.35">
      <c r="A8065" s="25" t="s">
        <v>387</v>
      </c>
      <c r="B8065" s="26" t="s">
        <v>92</v>
      </c>
      <c r="C8065" s="27">
        <v>58292.800000000003</v>
      </c>
      <c r="D8065" s="28">
        <v>45504</v>
      </c>
      <c r="E80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66" spans="1:5" ht="17.5" x14ac:dyDescent="0.35">
      <c r="A8066" s="25" t="s">
        <v>387</v>
      </c>
      <c r="B8066" s="26" t="s">
        <v>93</v>
      </c>
      <c r="C8066" s="27">
        <v>309300.17</v>
      </c>
      <c r="D8066" s="28">
        <v>45877</v>
      </c>
      <c r="E80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67" spans="1:5" ht="17.5" x14ac:dyDescent="0.35">
      <c r="A8067" s="25" t="s">
        <v>387</v>
      </c>
      <c r="B8067" s="26" t="s">
        <v>94</v>
      </c>
      <c r="C8067" s="27">
        <v>81079.8</v>
      </c>
      <c r="D8067" s="28">
        <v>45877</v>
      </c>
      <c r="E80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68" spans="1:5" ht="17.5" x14ac:dyDescent="0.35">
      <c r="A8068" s="25" t="s">
        <v>387</v>
      </c>
      <c r="B8068" s="26" t="s">
        <v>74</v>
      </c>
      <c r="C8068" s="27">
        <v>137375.92000000001</v>
      </c>
      <c r="D8068" s="28">
        <v>45412</v>
      </c>
      <c r="E80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069" spans="1:5" ht="17.5" x14ac:dyDescent="0.35">
      <c r="A8069" s="25" t="s">
        <v>387</v>
      </c>
      <c r="B8069" s="26" t="s">
        <v>95</v>
      </c>
      <c r="C8069" s="27">
        <v>36011.660000000003</v>
      </c>
      <c r="D8069" s="28">
        <v>45412</v>
      </c>
      <c r="E80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070" spans="1:5" ht="17.5" x14ac:dyDescent="0.35">
      <c r="A8070" s="25" t="s">
        <v>387</v>
      </c>
      <c r="B8070" s="26" t="s">
        <v>96</v>
      </c>
      <c r="C8070" s="27">
        <v>98302</v>
      </c>
      <c r="D8070" s="28">
        <v>44985</v>
      </c>
      <c r="E80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071" spans="1:5" ht="17.5" x14ac:dyDescent="0.35">
      <c r="A8071" s="25" t="s">
        <v>387</v>
      </c>
      <c r="B8071" s="26" t="s">
        <v>97</v>
      </c>
      <c r="C8071" s="27">
        <v>25768.84</v>
      </c>
      <c r="D8071" s="28">
        <v>44985</v>
      </c>
      <c r="E80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072" spans="1:5" ht="17.5" x14ac:dyDescent="0.35">
      <c r="A8072" s="25" t="s">
        <v>387</v>
      </c>
      <c r="B8072" s="26" t="s">
        <v>98</v>
      </c>
      <c r="C8072" s="27">
        <v>229340.56</v>
      </c>
      <c r="D8072" s="28">
        <v>44985</v>
      </c>
      <c r="E80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073" spans="1:5" ht="17.5" x14ac:dyDescent="0.35">
      <c r="A8073" s="25" t="s">
        <v>387</v>
      </c>
      <c r="B8073" s="26" t="s">
        <v>99</v>
      </c>
      <c r="C8073" s="27">
        <v>60119.23</v>
      </c>
      <c r="D8073" s="28">
        <v>44985</v>
      </c>
      <c r="E80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074" spans="1:5" ht="17.5" x14ac:dyDescent="0.35">
      <c r="A8074" s="25" t="s">
        <v>387</v>
      </c>
      <c r="B8074" s="26" t="s">
        <v>100</v>
      </c>
      <c r="C8074" s="27">
        <v>172545.54</v>
      </c>
      <c r="D8074" s="28">
        <v>45127</v>
      </c>
      <c r="E80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075" spans="1:5" ht="17.5" x14ac:dyDescent="0.35">
      <c r="A8075" s="25" t="s">
        <v>387</v>
      </c>
      <c r="B8075" s="26" t="s">
        <v>101</v>
      </c>
      <c r="C8075" s="27">
        <v>45231</v>
      </c>
      <c r="D8075" s="28">
        <v>45127</v>
      </c>
      <c r="E80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076" spans="1:5" ht="17.5" x14ac:dyDescent="0.35">
      <c r="A8076" s="25" t="s">
        <v>387</v>
      </c>
      <c r="B8076" s="26" t="s">
        <v>102</v>
      </c>
      <c r="C8076" s="27">
        <v>270356.45</v>
      </c>
      <c r="D8076" s="28">
        <v>45488</v>
      </c>
      <c r="E80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77" spans="1:5" ht="17.5" x14ac:dyDescent="0.35">
      <c r="A8077" s="25" t="s">
        <v>387</v>
      </c>
      <c r="B8077" s="26" t="s">
        <v>103</v>
      </c>
      <c r="C8077" s="27">
        <v>70871.11</v>
      </c>
      <c r="D8077" s="28">
        <v>45488</v>
      </c>
      <c r="E80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78" spans="1:5" ht="17.5" x14ac:dyDescent="0.35">
      <c r="A8078" s="25" t="s">
        <v>387</v>
      </c>
      <c r="B8078" s="26" t="s">
        <v>104</v>
      </c>
      <c r="C8078" s="27">
        <v>299140.59000000003</v>
      </c>
      <c r="D8078" s="28">
        <v>45853</v>
      </c>
      <c r="E80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79" spans="1:5" ht="17.5" x14ac:dyDescent="0.35">
      <c r="A8079" s="25" t="s">
        <v>387</v>
      </c>
      <c r="B8079" s="26" t="s">
        <v>105</v>
      </c>
      <c r="C8079" s="27">
        <v>21783</v>
      </c>
      <c r="D8079" s="28">
        <v>45853</v>
      </c>
      <c r="E80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80" spans="1:5" ht="17.5" x14ac:dyDescent="0.35">
      <c r="A8080" s="25" t="s">
        <v>387</v>
      </c>
      <c r="B8080" s="26" t="s">
        <v>106</v>
      </c>
      <c r="C8080" s="27">
        <v>39018.47</v>
      </c>
      <c r="D8080" s="28">
        <v>45853</v>
      </c>
      <c r="E80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81" spans="1:5" ht="17.5" x14ac:dyDescent="0.35">
      <c r="A8081" s="25" t="s">
        <v>387</v>
      </c>
      <c r="B8081" s="26" t="s">
        <v>107</v>
      </c>
      <c r="C8081" s="27">
        <v>2841.27</v>
      </c>
      <c r="D8081" s="28">
        <v>45853</v>
      </c>
      <c r="E80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82" spans="1:5" ht="17.5" x14ac:dyDescent="0.35">
      <c r="A8082" s="25" t="s">
        <v>387</v>
      </c>
      <c r="B8082" s="26" t="s">
        <v>108</v>
      </c>
      <c r="C8082" s="27">
        <v>37118.47</v>
      </c>
      <c r="D8082" s="28">
        <v>45853</v>
      </c>
      <c r="E80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83" spans="1:5" ht="17.5" x14ac:dyDescent="0.35">
      <c r="A8083" s="25" t="s">
        <v>387</v>
      </c>
      <c r="B8083" s="26" t="s">
        <v>109</v>
      </c>
      <c r="C8083" s="27">
        <v>2702.92</v>
      </c>
      <c r="D8083" s="28">
        <v>45853</v>
      </c>
      <c r="E80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84" spans="1:5" ht="17.5" x14ac:dyDescent="0.35">
      <c r="A8084" s="25" t="s">
        <v>387</v>
      </c>
      <c r="B8084" s="26" t="s">
        <v>110</v>
      </c>
      <c r="C8084" s="27">
        <v>39018.47</v>
      </c>
      <c r="D8084" s="28">
        <v>46142</v>
      </c>
      <c r="E80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85" spans="1:5" ht="17.5" x14ac:dyDescent="0.35">
      <c r="A8085" s="25" t="s">
        <v>387</v>
      </c>
      <c r="B8085" s="26" t="s">
        <v>111</v>
      </c>
      <c r="C8085" s="27">
        <v>2841.27</v>
      </c>
      <c r="D8085" s="28">
        <v>46142</v>
      </c>
      <c r="E80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86" spans="1:5" ht="17.5" x14ac:dyDescent="0.35">
      <c r="A8086" s="25" t="s">
        <v>387</v>
      </c>
      <c r="B8086" s="26" t="s">
        <v>112</v>
      </c>
      <c r="C8086" s="27">
        <v>94054.01</v>
      </c>
      <c r="D8086" s="28">
        <v>45541</v>
      </c>
      <c r="E80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87" spans="1:5" ht="17.5" x14ac:dyDescent="0.35">
      <c r="A8087" s="25" t="s">
        <v>387</v>
      </c>
      <c r="B8087" s="26" t="s">
        <v>113</v>
      </c>
      <c r="C8087" s="27">
        <v>93767.47</v>
      </c>
      <c r="D8087" s="28">
        <v>45519</v>
      </c>
      <c r="E80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88" spans="1:5" ht="17.5" x14ac:dyDescent="0.35">
      <c r="A8088" s="25" t="s">
        <v>387</v>
      </c>
      <c r="B8088" s="26" t="s">
        <v>114</v>
      </c>
      <c r="C8088" s="27">
        <v>25525.18</v>
      </c>
      <c r="D8088" s="28">
        <v>45519</v>
      </c>
      <c r="E80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89" spans="1:5" ht="17.5" x14ac:dyDescent="0.35">
      <c r="A8089" s="25" t="s">
        <v>387</v>
      </c>
      <c r="B8089" s="26" t="s">
        <v>115</v>
      </c>
      <c r="C8089" s="27">
        <v>90909.7</v>
      </c>
      <c r="D8089" s="28">
        <v>45519</v>
      </c>
      <c r="E80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90" spans="1:5" ht="17.5" x14ac:dyDescent="0.35">
      <c r="A8090" s="25" t="s">
        <v>387</v>
      </c>
      <c r="B8090" s="26" t="s">
        <v>116</v>
      </c>
      <c r="C8090" s="27">
        <v>24747.24</v>
      </c>
      <c r="D8090" s="28">
        <v>45519</v>
      </c>
      <c r="E80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91" spans="1:5" ht="17.5" x14ac:dyDescent="0.35">
      <c r="A8091" s="25" t="s">
        <v>387</v>
      </c>
      <c r="B8091" s="26" t="s">
        <v>117</v>
      </c>
      <c r="C8091" s="27">
        <v>90909.7</v>
      </c>
      <c r="D8091" s="28">
        <v>45877</v>
      </c>
      <c r="E80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92" spans="1:5" ht="17.5" x14ac:dyDescent="0.35">
      <c r="A8092" s="25" t="s">
        <v>387</v>
      </c>
      <c r="B8092" s="26" t="s">
        <v>118</v>
      </c>
      <c r="C8092" s="27">
        <v>7398.7</v>
      </c>
      <c r="D8092" s="28">
        <v>45877</v>
      </c>
      <c r="E80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093" spans="1:5" ht="17.5" x14ac:dyDescent="0.35">
      <c r="A8093" s="25" t="s">
        <v>387</v>
      </c>
      <c r="B8093" s="26" t="s">
        <v>119</v>
      </c>
      <c r="C8093" s="27">
        <v>138430.64000000001</v>
      </c>
      <c r="D8093" s="28">
        <v>45519</v>
      </c>
      <c r="E80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94" spans="1:5" ht="17.5" x14ac:dyDescent="0.35">
      <c r="A8094" s="25" t="s">
        <v>387</v>
      </c>
      <c r="B8094" s="26" t="s">
        <v>120</v>
      </c>
      <c r="C8094" s="27">
        <v>36288.14</v>
      </c>
      <c r="D8094" s="28">
        <v>45519</v>
      </c>
      <c r="E80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95" spans="1:5" ht="17.5" x14ac:dyDescent="0.35">
      <c r="A8095" s="25" t="s">
        <v>387</v>
      </c>
      <c r="B8095" s="26" t="s">
        <v>121</v>
      </c>
      <c r="C8095" s="27">
        <v>91373.47</v>
      </c>
      <c r="D8095" s="28">
        <v>45519</v>
      </c>
      <c r="E80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96" spans="1:5" ht="17.5" x14ac:dyDescent="0.35">
      <c r="A8096" s="25" t="s">
        <v>387</v>
      </c>
      <c r="B8096" s="26" t="s">
        <v>122</v>
      </c>
      <c r="C8096" s="27">
        <v>23952.6</v>
      </c>
      <c r="D8096" s="28">
        <v>45519</v>
      </c>
      <c r="E80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97" spans="1:5" ht="17.5" x14ac:dyDescent="0.35">
      <c r="A8097" s="25" t="s">
        <v>387</v>
      </c>
      <c r="B8097" s="26" t="s">
        <v>123</v>
      </c>
      <c r="C8097" s="27">
        <v>91373.47</v>
      </c>
      <c r="D8097" s="28">
        <v>45762</v>
      </c>
      <c r="E80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98" spans="1:5" ht="17.5" x14ac:dyDescent="0.35">
      <c r="A8098" s="25" t="s">
        <v>387</v>
      </c>
      <c r="B8098" s="26" t="s">
        <v>124</v>
      </c>
      <c r="C8098" s="27">
        <v>6653.69</v>
      </c>
      <c r="D8098" s="28">
        <v>45762</v>
      </c>
      <c r="E80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099" spans="1:5" ht="17.5" x14ac:dyDescent="0.35">
      <c r="A8099" s="25" t="s">
        <v>387</v>
      </c>
      <c r="B8099" s="26" t="s">
        <v>125</v>
      </c>
      <c r="C8099" s="27">
        <v>91373.47</v>
      </c>
      <c r="D8099" s="28">
        <v>46142</v>
      </c>
      <c r="E80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00" spans="1:5" ht="17.5" x14ac:dyDescent="0.35">
      <c r="A8100" s="25" t="s">
        <v>387</v>
      </c>
      <c r="B8100" s="26" t="s">
        <v>126</v>
      </c>
      <c r="C8100" s="27">
        <v>6653.69</v>
      </c>
      <c r="D8100" s="28">
        <v>46142</v>
      </c>
      <c r="E81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01" spans="1:5" ht="17.5" x14ac:dyDescent="0.35">
      <c r="A8101" s="25" t="s">
        <v>387</v>
      </c>
      <c r="B8101" s="26" t="s">
        <v>127</v>
      </c>
      <c r="C8101" s="27">
        <v>868922.1</v>
      </c>
      <c r="D8101" s="28">
        <v>45519</v>
      </c>
      <c r="E81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02" spans="1:5" ht="17.5" x14ac:dyDescent="0.35">
      <c r="A8102" s="25" t="s">
        <v>387</v>
      </c>
      <c r="B8102" s="26" t="s">
        <v>128</v>
      </c>
      <c r="C8102" s="27">
        <v>227778.82</v>
      </c>
      <c r="D8102" s="28">
        <v>45519</v>
      </c>
      <c r="E81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03" spans="1:5" ht="17.5" x14ac:dyDescent="0.35">
      <c r="A8103" s="25" t="s">
        <v>387</v>
      </c>
      <c r="B8103" s="26" t="s">
        <v>129</v>
      </c>
      <c r="C8103" s="27">
        <v>11679.06</v>
      </c>
      <c r="D8103" s="28">
        <v>45961</v>
      </c>
      <c r="E81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04" spans="1:5" ht="17.5" x14ac:dyDescent="0.35">
      <c r="A8104" s="25" t="s">
        <v>387</v>
      </c>
      <c r="B8104" s="26" t="s">
        <v>130</v>
      </c>
      <c r="C8104" s="27">
        <v>850.45</v>
      </c>
      <c r="D8104" s="28">
        <v>45961</v>
      </c>
      <c r="E81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05" spans="1:5" ht="17.5" x14ac:dyDescent="0.35">
      <c r="A8105" s="25" t="s">
        <v>388</v>
      </c>
      <c r="B8105" s="26" t="s">
        <v>76</v>
      </c>
      <c r="C8105" s="27">
        <v>25102.69</v>
      </c>
      <c r="D8105" s="28">
        <v>45519</v>
      </c>
      <c r="E81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06" spans="1:5" ht="17.5" x14ac:dyDescent="0.35">
      <c r="A8106" s="25" t="s">
        <v>388</v>
      </c>
      <c r="B8106" s="26" t="s">
        <v>78</v>
      </c>
      <c r="C8106" s="27">
        <v>24275.19</v>
      </c>
      <c r="D8106" s="28">
        <v>45519</v>
      </c>
      <c r="E81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07" spans="1:5" ht="17.5" x14ac:dyDescent="0.35">
      <c r="A8107" s="25" t="s">
        <v>388</v>
      </c>
      <c r="B8107" s="26" t="s">
        <v>80</v>
      </c>
      <c r="C8107" s="27">
        <v>24275.19</v>
      </c>
      <c r="D8107" s="28">
        <v>45877</v>
      </c>
      <c r="E81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08" spans="1:5" ht="17.5" x14ac:dyDescent="0.35">
      <c r="A8108" s="25" t="s">
        <v>388</v>
      </c>
      <c r="B8108" s="26" t="s">
        <v>82</v>
      </c>
      <c r="C8108" s="27">
        <v>28692.77</v>
      </c>
      <c r="D8108" s="28">
        <v>45519</v>
      </c>
      <c r="E81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09" spans="1:5" ht="17.5" x14ac:dyDescent="0.35">
      <c r="A8109" s="25" t="s">
        <v>388</v>
      </c>
      <c r="B8109" s="26" t="s">
        <v>84</v>
      </c>
      <c r="C8109" s="27">
        <v>22493.45</v>
      </c>
      <c r="D8109" s="28">
        <v>45519</v>
      </c>
      <c r="E81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10" spans="1:5" ht="17.5" x14ac:dyDescent="0.35">
      <c r="A8110" s="25" t="s">
        <v>388</v>
      </c>
      <c r="B8110" s="26" t="s">
        <v>86</v>
      </c>
      <c r="C8110" s="27">
        <v>44951.26</v>
      </c>
      <c r="D8110" s="28">
        <v>45877</v>
      </c>
      <c r="E81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11" spans="1:5" ht="17.5" x14ac:dyDescent="0.35">
      <c r="A8111" s="25" t="s">
        <v>388</v>
      </c>
      <c r="B8111" s="26" t="s">
        <v>70</v>
      </c>
      <c r="C8111" s="27">
        <v>67147.17</v>
      </c>
      <c r="D8111" s="28">
        <v>44880</v>
      </c>
      <c r="E81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112" spans="1:5" ht="17.5" x14ac:dyDescent="0.35">
      <c r="A8112" s="25" t="s">
        <v>388</v>
      </c>
      <c r="B8112" s="26" t="s">
        <v>71</v>
      </c>
      <c r="C8112" s="27">
        <v>70568.399999999994</v>
      </c>
      <c r="D8112" s="28">
        <v>44925</v>
      </c>
      <c r="E81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113" spans="1:5" ht="17.5" x14ac:dyDescent="0.35">
      <c r="A8113" s="25" t="s">
        <v>388</v>
      </c>
      <c r="B8113" s="26" t="s">
        <v>72</v>
      </c>
      <c r="C8113" s="27">
        <v>59466.31</v>
      </c>
      <c r="D8113" s="28">
        <v>45139</v>
      </c>
      <c r="E81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114" spans="1:5" ht="17.5" x14ac:dyDescent="0.35">
      <c r="A8114" s="25" t="s">
        <v>388</v>
      </c>
      <c r="B8114" s="26" t="s">
        <v>73</v>
      </c>
      <c r="C8114" s="27">
        <v>75214.8</v>
      </c>
      <c r="D8114" s="28">
        <v>45504</v>
      </c>
      <c r="E81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15" spans="1:5" ht="17.5" x14ac:dyDescent="0.35">
      <c r="A8115" s="25" t="s">
        <v>388</v>
      </c>
      <c r="B8115" s="26" t="s">
        <v>93</v>
      </c>
      <c r="C8115" s="27">
        <v>75214.8</v>
      </c>
      <c r="D8115" s="28">
        <v>45877</v>
      </c>
      <c r="E81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16" spans="1:5" ht="17.5" x14ac:dyDescent="0.35">
      <c r="A8116" s="25" t="s">
        <v>388</v>
      </c>
      <c r="B8116" s="26" t="s">
        <v>74</v>
      </c>
      <c r="C8116" s="27">
        <v>33406.720000000001</v>
      </c>
      <c r="D8116" s="28">
        <v>45412</v>
      </c>
      <c r="E81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117" spans="1:5" ht="17.5" x14ac:dyDescent="0.35">
      <c r="A8117" s="25" t="s">
        <v>388</v>
      </c>
      <c r="B8117" s="26" t="s">
        <v>100</v>
      </c>
      <c r="C8117" s="27">
        <v>41959.17</v>
      </c>
      <c r="D8117" s="28">
        <v>45127</v>
      </c>
      <c r="E81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118" spans="1:5" ht="17.5" x14ac:dyDescent="0.35">
      <c r="A8118" s="25" t="s">
        <v>388</v>
      </c>
      <c r="B8118" s="26" t="s">
        <v>102</v>
      </c>
      <c r="C8118" s="27">
        <v>65744.570000000007</v>
      </c>
      <c r="D8118" s="28">
        <v>45488</v>
      </c>
      <c r="E81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19" spans="1:5" ht="17.5" x14ac:dyDescent="0.35">
      <c r="A8119" s="25" t="s">
        <v>388</v>
      </c>
      <c r="B8119" s="26" t="s">
        <v>104</v>
      </c>
      <c r="C8119" s="27">
        <v>72744.22</v>
      </c>
      <c r="D8119" s="28">
        <v>45853</v>
      </c>
      <c r="E81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20" spans="1:5" ht="17.5" x14ac:dyDescent="0.35">
      <c r="A8120" s="25" t="s">
        <v>388</v>
      </c>
      <c r="B8120" s="26" t="s">
        <v>106</v>
      </c>
      <c r="C8120" s="27">
        <v>9488.41</v>
      </c>
      <c r="D8120" s="28">
        <v>45853</v>
      </c>
      <c r="E81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21" spans="1:5" ht="17.5" x14ac:dyDescent="0.35">
      <c r="A8121" s="25" t="s">
        <v>388</v>
      </c>
      <c r="B8121" s="26" t="s">
        <v>108</v>
      </c>
      <c r="C8121" s="27">
        <v>9026.3700000000008</v>
      </c>
      <c r="D8121" s="28">
        <v>45853</v>
      </c>
      <c r="E81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22" spans="1:5" ht="17.5" x14ac:dyDescent="0.35">
      <c r="A8122" s="25" t="s">
        <v>388</v>
      </c>
      <c r="B8122" s="26" t="s">
        <v>110</v>
      </c>
      <c r="C8122" s="27">
        <v>9488.41</v>
      </c>
      <c r="D8122" s="28">
        <v>46142</v>
      </c>
      <c r="E81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23" spans="1:5" ht="17.5" x14ac:dyDescent="0.35">
      <c r="A8123" s="25" t="s">
        <v>388</v>
      </c>
      <c r="B8123" s="26" t="s">
        <v>112</v>
      </c>
      <c r="C8123" s="27">
        <v>18121.46</v>
      </c>
      <c r="D8123" s="28">
        <v>45541</v>
      </c>
      <c r="E81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24" spans="1:5" ht="17.5" x14ac:dyDescent="0.35">
      <c r="A8124" s="25" t="s">
        <v>388</v>
      </c>
      <c r="B8124" s="26" t="s">
        <v>113</v>
      </c>
      <c r="C8124" s="27">
        <v>22802.13</v>
      </c>
      <c r="D8124" s="28">
        <v>45519</v>
      </c>
      <c r="E81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25" spans="1:5" ht="17.5" x14ac:dyDescent="0.35">
      <c r="A8125" s="25" t="s">
        <v>388</v>
      </c>
      <c r="B8125" s="26" t="s">
        <v>115</v>
      </c>
      <c r="C8125" s="27">
        <v>22107.18</v>
      </c>
      <c r="D8125" s="28">
        <v>45519</v>
      </c>
      <c r="E81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26" spans="1:5" ht="17.5" x14ac:dyDescent="0.35">
      <c r="A8126" s="25" t="s">
        <v>388</v>
      </c>
      <c r="B8126" s="26" t="s">
        <v>117</v>
      </c>
      <c r="C8126" s="27">
        <v>22107.18</v>
      </c>
      <c r="D8126" s="28">
        <v>45877</v>
      </c>
      <c r="E81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27" spans="1:5" ht="17.5" x14ac:dyDescent="0.35">
      <c r="A8127" s="25" t="s">
        <v>388</v>
      </c>
      <c r="B8127" s="26" t="s">
        <v>119</v>
      </c>
      <c r="C8127" s="27">
        <v>33663.199999999997</v>
      </c>
      <c r="D8127" s="28">
        <v>45519</v>
      </c>
      <c r="E81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28" spans="1:5" ht="17.5" x14ac:dyDescent="0.35">
      <c r="A8128" s="25" t="s">
        <v>388</v>
      </c>
      <c r="B8128" s="26" t="s">
        <v>121</v>
      </c>
      <c r="C8128" s="27">
        <v>22219.96</v>
      </c>
      <c r="D8128" s="28">
        <v>45519</v>
      </c>
      <c r="E81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29" spans="1:5" ht="17.5" x14ac:dyDescent="0.35">
      <c r="A8129" s="25" t="s">
        <v>388</v>
      </c>
      <c r="B8129" s="26" t="s">
        <v>123</v>
      </c>
      <c r="C8129" s="27">
        <v>22219.96</v>
      </c>
      <c r="D8129" s="28">
        <v>45762</v>
      </c>
      <c r="E81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30" spans="1:5" ht="17.5" x14ac:dyDescent="0.35">
      <c r="A8130" s="25" t="s">
        <v>388</v>
      </c>
      <c r="B8130" s="26" t="s">
        <v>125</v>
      </c>
      <c r="C8130" s="27">
        <v>22219.96</v>
      </c>
      <c r="D8130" s="28">
        <v>46142</v>
      </c>
      <c r="E81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31" spans="1:5" ht="17.5" x14ac:dyDescent="0.35">
      <c r="A8131" s="25" t="s">
        <v>388</v>
      </c>
      <c r="B8131" s="26" t="s">
        <v>127</v>
      </c>
      <c r="C8131" s="27">
        <v>211302.19</v>
      </c>
      <c r="D8131" s="28">
        <v>45519</v>
      </c>
      <c r="E81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32" spans="1:5" ht="17.5" x14ac:dyDescent="0.35">
      <c r="A8132" s="25" t="s">
        <v>388</v>
      </c>
      <c r="B8132" s="26" t="s">
        <v>129</v>
      </c>
      <c r="C8132" s="27">
        <v>2840.08</v>
      </c>
      <c r="D8132" s="28">
        <v>45961</v>
      </c>
      <c r="E81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33" spans="1:5" ht="17.5" x14ac:dyDescent="0.35">
      <c r="A8133" s="25" t="s">
        <v>389</v>
      </c>
      <c r="B8133" s="26" t="s">
        <v>76</v>
      </c>
      <c r="C8133" s="27">
        <v>245931.93</v>
      </c>
      <c r="D8133" s="28">
        <v>45519</v>
      </c>
      <c r="E81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34" spans="1:5" ht="17.5" x14ac:dyDescent="0.35">
      <c r="A8134" s="25" t="s">
        <v>389</v>
      </c>
      <c r="B8134" s="26" t="s">
        <v>77</v>
      </c>
      <c r="C8134" s="27">
        <v>63429.64</v>
      </c>
      <c r="D8134" s="28">
        <v>45716</v>
      </c>
      <c r="E81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35" spans="1:5" ht="17.5" x14ac:dyDescent="0.35">
      <c r="A8135" s="25" t="s">
        <v>389</v>
      </c>
      <c r="B8135" s="26" t="s">
        <v>78</v>
      </c>
      <c r="C8135" s="27">
        <v>237824.87</v>
      </c>
      <c r="D8135" s="28">
        <v>45519</v>
      </c>
      <c r="E81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36" spans="1:5" ht="17.5" x14ac:dyDescent="0.35">
      <c r="A8136" s="25" t="s">
        <v>389</v>
      </c>
      <c r="B8136" s="26" t="s">
        <v>79</v>
      </c>
      <c r="C8136" s="27">
        <v>61338.7</v>
      </c>
      <c r="D8136" s="28">
        <v>45716</v>
      </c>
      <c r="E81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37" spans="1:5" ht="17.5" x14ac:dyDescent="0.35">
      <c r="A8137" s="25" t="s">
        <v>389</v>
      </c>
      <c r="B8137" s="26" t="s">
        <v>80</v>
      </c>
      <c r="C8137" s="27">
        <v>237824.87</v>
      </c>
      <c r="D8137" s="28">
        <v>45877</v>
      </c>
      <c r="E81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38" spans="1:5" ht="17.5" x14ac:dyDescent="0.35">
      <c r="A8138" s="25" t="s">
        <v>389</v>
      </c>
      <c r="B8138" s="26" t="s">
        <v>81</v>
      </c>
      <c r="C8138" s="27">
        <v>61338.7</v>
      </c>
      <c r="D8138" s="28">
        <v>45877</v>
      </c>
      <c r="E81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39" spans="1:5" ht="17.5" x14ac:dyDescent="0.35">
      <c r="A8139" s="25" t="s">
        <v>389</v>
      </c>
      <c r="B8139" s="26" t="s">
        <v>82</v>
      </c>
      <c r="C8139" s="27">
        <v>281104.03999999998</v>
      </c>
      <c r="D8139" s="28">
        <v>45519</v>
      </c>
      <c r="E81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40" spans="1:5" ht="17.5" x14ac:dyDescent="0.35">
      <c r="A8140" s="25" t="s">
        <v>389</v>
      </c>
      <c r="B8140" s="26" t="s">
        <v>83</v>
      </c>
      <c r="C8140" s="27">
        <v>69816.86</v>
      </c>
      <c r="D8140" s="28">
        <v>45716</v>
      </c>
      <c r="E81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41" spans="1:5" ht="17.5" x14ac:dyDescent="0.35">
      <c r="A8141" s="25" t="s">
        <v>389</v>
      </c>
      <c r="B8141" s="26" t="s">
        <v>84</v>
      </c>
      <c r="C8141" s="27">
        <v>220369.12</v>
      </c>
      <c r="D8141" s="28">
        <v>45519</v>
      </c>
      <c r="E81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42" spans="1:5" ht="17.5" x14ac:dyDescent="0.35">
      <c r="A8142" s="25" t="s">
        <v>389</v>
      </c>
      <c r="B8142" s="26" t="s">
        <v>85</v>
      </c>
      <c r="C8142" s="27">
        <v>54732.33</v>
      </c>
      <c r="D8142" s="28">
        <v>45716</v>
      </c>
      <c r="E81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43" spans="1:5" ht="17.5" x14ac:dyDescent="0.35">
      <c r="A8143" s="25" t="s">
        <v>389</v>
      </c>
      <c r="B8143" s="26" t="s">
        <v>86</v>
      </c>
      <c r="C8143" s="27">
        <v>440389.06</v>
      </c>
      <c r="D8143" s="28">
        <v>45877</v>
      </c>
      <c r="E81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44" spans="1:5" ht="17.5" x14ac:dyDescent="0.35">
      <c r="A8144" s="25" t="s">
        <v>389</v>
      </c>
      <c r="B8144" s="26" t="s">
        <v>87</v>
      </c>
      <c r="C8144" s="27">
        <v>109377.94</v>
      </c>
      <c r="D8144" s="28">
        <v>45877</v>
      </c>
      <c r="E81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45" spans="1:5" ht="17.5" x14ac:dyDescent="0.35">
      <c r="A8145" s="25" t="s">
        <v>389</v>
      </c>
      <c r="B8145" s="26" t="s">
        <v>70</v>
      </c>
      <c r="C8145" s="27">
        <v>657843.15</v>
      </c>
      <c r="D8145" s="28">
        <v>44895</v>
      </c>
      <c r="E81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146" spans="1:5" ht="17.5" x14ac:dyDescent="0.35">
      <c r="A8146" s="25" t="s">
        <v>389</v>
      </c>
      <c r="B8146" s="26" t="s">
        <v>88</v>
      </c>
      <c r="C8146" s="27">
        <v>163386.28</v>
      </c>
      <c r="D8146" s="28">
        <v>44880</v>
      </c>
      <c r="E81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147" spans="1:5" ht="17.5" x14ac:dyDescent="0.35">
      <c r="A8147" s="25" t="s">
        <v>389</v>
      </c>
      <c r="B8147" s="26" t="s">
        <v>71</v>
      </c>
      <c r="C8147" s="27">
        <v>691361.07</v>
      </c>
      <c r="D8147" s="28">
        <v>44925</v>
      </c>
      <c r="E81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148" spans="1:5" ht="17.5" x14ac:dyDescent="0.35">
      <c r="A8148" s="25" t="s">
        <v>389</v>
      </c>
      <c r="B8148" s="26" t="s">
        <v>89</v>
      </c>
      <c r="C8148" s="27">
        <v>171711.01</v>
      </c>
      <c r="D8148" s="28">
        <v>44925</v>
      </c>
      <c r="E81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149" spans="1:5" ht="17.5" x14ac:dyDescent="0.35">
      <c r="A8149" s="25" t="s">
        <v>389</v>
      </c>
      <c r="B8149" s="26" t="s">
        <v>72</v>
      </c>
      <c r="C8149" s="27">
        <v>582593.49</v>
      </c>
      <c r="D8149" s="28">
        <v>45140</v>
      </c>
      <c r="E81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150" spans="1:5" ht="17.5" x14ac:dyDescent="0.35">
      <c r="A8150" s="25" t="s">
        <v>389</v>
      </c>
      <c r="B8150" s="26" t="s">
        <v>90</v>
      </c>
      <c r="C8150" s="27">
        <v>85492.73</v>
      </c>
      <c r="D8150" s="28">
        <v>45716</v>
      </c>
      <c r="E81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51" spans="1:5" ht="17.5" x14ac:dyDescent="0.35">
      <c r="A8151" s="25" t="s">
        <v>389</v>
      </c>
      <c r="B8151" s="26" t="s">
        <v>73</v>
      </c>
      <c r="C8151" s="27">
        <v>736882.06</v>
      </c>
      <c r="D8151" s="28">
        <v>45504</v>
      </c>
      <c r="E81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52" spans="1:5" ht="17.5" x14ac:dyDescent="0.35">
      <c r="A8152" s="25" t="s">
        <v>389</v>
      </c>
      <c r="B8152" s="26" t="s">
        <v>91</v>
      </c>
      <c r="C8152" s="27">
        <v>52260.21</v>
      </c>
      <c r="D8152" s="28">
        <v>45504</v>
      </c>
      <c r="E81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53" spans="1:5" ht="17.5" x14ac:dyDescent="0.35">
      <c r="A8153" s="25" t="s">
        <v>389</v>
      </c>
      <c r="B8153" s="26" t="s">
        <v>92</v>
      </c>
      <c r="C8153" s="27">
        <v>131581.07999999999</v>
      </c>
      <c r="D8153" s="28">
        <v>45716</v>
      </c>
      <c r="E81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54" spans="1:5" ht="17.5" x14ac:dyDescent="0.35">
      <c r="A8154" s="25" t="s">
        <v>389</v>
      </c>
      <c r="B8154" s="26" t="s">
        <v>93</v>
      </c>
      <c r="C8154" s="27">
        <v>736882.06</v>
      </c>
      <c r="D8154" s="28">
        <v>45877</v>
      </c>
      <c r="E81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55" spans="1:5" ht="17.5" x14ac:dyDescent="0.35">
      <c r="A8155" s="25" t="s">
        <v>389</v>
      </c>
      <c r="B8155" s="26" t="s">
        <v>94</v>
      </c>
      <c r="C8155" s="27">
        <v>183016.91</v>
      </c>
      <c r="D8155" s="28">
        <v>45898</v>
      </c>
      <c r="E81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56" spans="1:5" ht="17.5" x14ac:dyDescent="0.35">
      <c r="A8156" s="25" t="s">
        <v>389</v>
      </c>
      <c r="B8156" s="26" t="s">
        <v>74</v>
      </c>
      <c r="C8156" s="27">
        <v>327286.76</v>
      </c>
      <c r="D8156" s="28">
        <v>45412</v>
      </c>
      <c r="E81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157" spans="1:5" ht="17.5" x14ac:dyDescent="0.35">
      <c r="A8157" s="25" t="s">
        <v>389</v>
      </c>
      <c r="B8157" s="26" t="s">
        <v>95</v>
      </c>
      <c r="C8157" s="27">
        <v>81287.11</v>
      </c>
      <c r="D8157" s="28">
        <v>45716</v>
      </c>
      <c r="E81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58" spans="1:5" ht="17.5" x14ac:dyDescent="0.35">
      <c r="A8158" s="25" t="s">
        <v>389</v>
      </c>
      <c r="B8158" s="26" t="s">
        <v>96</v>
      </c>
      <c r="C8158" s="27">
        <v>258101.21</v>
      </c>
      <c r="D8158" s="28">
        <v>44985</v>
      </c>
      <c r="E81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159" spans="1:5" ht="17.5" x14ac:dyDescent="0.35">
      <c r="A8159" s="25" t="s">
        <v>389</v>
      </c>
      <c r="B8159" s="26" t="s">
        <v>97</v>
      </c>
      <c r="C8159" s="27">
        <v>58166.57</v>
      </c>
      <c r="D8159" s="28">
        <v>44985</v>
      </c>
      <c r="E81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160" spans="1:5" ht="17.5" x14ac:dyDescent="0.35">
      <c r="A8160" s="25" t="s">
        <v>389</v>
      </c>
      <c r="B8160" s="26" t="s">
        <v>98</v>
      </c>
      <c r="C8160" s="27">
        <v>602155.35</v>
      </c>
      <c r="D8160" s="28">
        <v>44985</v>
      </c>
      <c r="E81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161" spans="1:5" ht="17.5" x14ac:dyDescent="0.35">
      <c r="A8161" s="25" t="s">
        <v>389</v>
      </c>
      <c r="B8161" s="26" t="s">
        <v>99</v>
      </c>
      <c r="C8161" s="27">
        <v>135703.76999999999</v>
      </c>
      <c r="D8161" s="28">
        <v>44985</v>
      </c>
      <c r="E81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162" spans="1:5" ht="17.5" x14ac:dyDescent="0.35">
      <c r="A8162" s="25" t="s">
        <v>389</v>
      </c>
      <c r="B8162" s="26" t="s">
        <v>100</v>
      </c>
      <c r="C8162" s="27">
        <v>411075.46</v>
      </c>
      <c r="D8162" s="28">
        <v>45140</v>
      </c>
      <c r="E81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163" spans="1:5" ht="17.5" x14ac:dyDescent="0.35">
      <c r="A8163" s="25" t="s">
        <v>389</v>
      </c>
      <c r="B8163" s="26" t="s">
        <v>102</v>
      </c>
      <c r="C8163" s="27">
        <v>644101.86</v>
      </c>
      <c r="D8163" s="28">
        <v>45488</v>
      </c>
      <c r="E81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64" spans="1:5" ht="17.5" x14ac:dyDescent="0.35">
      <c r="A8164" s="25" t="s">
        <v>389</v>
      </c>
      <c r="B8164" s="26" t="s">
        <v>104</v>
      </c>
      <c r="C8164" s="27">
        <v>712677.7</v>
      </c>
      <c r="D8164" s="28">
        <v>45853</v>
      </c>
      <c r="E81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65" spans="1:5" ht="17.5" x14ac:dyDescent="0.35">
      <c r="A8165" s="25" t="s">
        <v>389</v>
      </c>
      <c r="B8165" s="26" t="s">
        <v>105</v>
      </c>
      <c r="C8165" s="27">
        <v>177005.35</v>
      </c>
      <c r="D8165" s="28">
        <v>45853</v>
      </c>
      <c r="E81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66" spans="1:5" ht="17.5" x14ac:dyDescent="0.35">
      <c r="A8166" s="25" t="s">
        <v>389</v>
      </c>
      <c r="B8166" s="26" t="s">
        <v>106</v>
      </c>
      <c r="C8166" s="27">
        <v>92873.85</v>
      </c>
      <c r="D8166" s="28">
        <v>45853</v>
      </c>
      <c r="E81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67" spans="1:5" ht="17.5" x14ac:dyDescent="0.35">
      <c r="A8167" s="25" t="s">
        <v>389</v>
      </c>
      <c r="B8167" s="26" t="s">
        <v>107</v>
      </c>
      <c r="C8167" s="27">
        <v>23087.73</v>
      </c>
      <c r="D8167" s="28">
        <v>45853</v>
      </c>
      <c r="E81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68" spans="1:5" ht="17.5" x14ac:dyDescent="0.35">
      <c r="A8168" s="25" t="s">
        <v>389</v>
      </c>
      <c r="B8168" s="26" t="s">
        <v>108</v>
      </c>
      <c r="C8168" s="27">
        <v>88351.38</v>
      </c>
      <c r="D8168" s="28">
        <v>45853</v>
      </c>
      <c r="E81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69" spans="1:5" ht="17.5" x14ac:dyDescent="0.35">
      <c r="A8169" s="25" t="s">
        <v>389</v>
      </c>
      <c r="B8169" s="26" t="s">
        <v>109</v>
      </c>
      <c r="C8169" s="27">
        <v>21963.48</v>
      </c>
      <c r="D8169" s="28">
        <v>45853</v>
      </c>
      <c r="E81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70" spans="1:5" ht="17.5" x14ac:dyDescent="0.35">
      <c r="A8170" s="25" t="s">
        <v>389</v>
      </c>
      <c r="B8170" s="26" t="s">
        <v>110</v>
      </c>
      <c r="C8170" s="27">
        <v>92873.85</v>
      </c>
      <c r="D8170" s="28">
        <v>46142</v>
      </c>
      <c r="E81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71" spans="1:5" ht="17.5" x14ac:dyDescent="0.35">
      <c r="A8171" s="25" t="s">
        <v>389</v>
      </c>
      <c r="B8171" s="26" t="s">
        <v>111</v>
      </c>
      <c r="C8171" s="27">
        <v>23087.73</v>
      </c>
      <c r="D8171" s="28">
        <v>46142</v>
      </c>
      <c r="E81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72" spans="1:5" ht="17.5" x14ac:dyDescent="0.35">
      <c r="A8172" s="25" t="s">
        <v>389</v>
      </c>
      <c r="B8172" s="26" t="s">
        <v>112</v>
      </c>
      <c r="C8172" s="27">
        <v>221630.71</v>
      </c>
      <c r="D8172" s="28">
        <v>45541</v>
      </c>
      <c r="E81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73" spans="1:5" ht="17.5" x14ac:dyDescent="0.35">
      <c r="A8173" s="25" t="s">
        <v>389</v>
      </c>
      <c r="B8173" s="26" t="s">
        <v>113</v>
      </c>
      <c r="C8173" s="27">
        <v>223393.23</v>
      </c>
      <c r="D8173" s="28">
        <v>45519</v>
      </c>
      <c r="E81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74" spans="1:5" ht="17.5" x14ac:dyDescent="0.35">
      <c r="A8174" s="25" t="s">
        <v>389</v>
      </c>
      <c r="B8174" s="26" t="s">
        <v>114</v>
      </c>
      <c r="C8174" s="27">
        <v>57616.56</v>
      </c>
      <c r="D8174" s="28">
        <v>45716</v>
      </c>
      <c r="E81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75" spans="1:5" ht="17.5" x14ac:dyDescent="0.35">
      <c r="A8175" s="25" t="s">
        <v>389</v>
      </c>
      <c r="B8175" s="26" t="s">
        <v>115</v>
      </c>
      <c r="C8175" s="27">
        <v>216584.84</v>
      </c>
      <c r="D8175" s="28">
        <v>45519</v>
      </c>
      <c r="E81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76" spans="1:5" ht="17.5" x14ac:dyDescent="0.35">
      <c r="A8176" s="25" t="s">
        <v>389</v>
      </c>
      <c r="B8176" s="26" t="s">
        <v>116</v>
      </c>
      <c r="C8176" s="27">
        <v>55860.57</v>
      </c>
      <c r="D8176" s="28">
        <v>45716</v>
      </c>
      <c r="E81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77" spans="1:5" ht="17.5" x14ac:dyDescent="0.35">
      <c r="A8177" s="25" t="s">
        <v>389</v>
      </c>
      <c r="B8177" s="26" t="s">
        <v>117</v>
      </c>
      <c r="C8177" s="27">
        <v>216584.84</v>
      </c>
      <c r="D8177" s="28">
        <v>45877</v>
      </c>
      <c r="E81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78" spans="1:5" ht="17.5" x14ac:dyDescent="0.35">
      <c r="A8178" s="25" t="s">
        <v>389</v>
      </c>
      <c r="B8178" s="26" t="s">
        <v>118</v>
      </c>
      <c r="C8178" s="27">
        <v>55860.57</v>
      </c>
      <c r="D8178" s="28">
        <v>45877</v>
      </c>
      <c r="E81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79" spans="1:5" ht="17.5" x14ac:dyDescent="0.35">
      <c r="A8179" s="25" t="s">
        <v>389</v>
      </c>
      <c r="B8179" s="26" t="s">
        <v>119</v>
      </c>
      <c r="C8179" s="27">
        <v>329799.53000000003</v>
      </c>
      <c r="D8179" s="28">
        <v>45519</v>
      </c>
      <c r="E81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80" spans="1:5" ht="17.5" x14ac:dyDescent="0.35">
      <c r="A8180" s="25" t="s">
        <v>389</v>
      </c>
      <c r="B8180" s="26" t="s">
        <v>120</v>
      </c>
      <c r="C8180" s="27">
        <v>81911.199999999997</v>
      </c>
      <c r="D8180" s="28">
        <v>45716</v>
      </c>
      <c r="E81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81" spans="1:5" ht="17.5" x14ac:dyDescent="0.35">
      <c r="A8181" s="25" t="s">
        <v>389</v>
      </c>
      <c r="B8181" s="26" t="s">
        <v>121</v>
      </c>
      <c r="C8181" s="27">
        <v>217689.72</v>
      </c>
      <c r="D8181" s="28">
        <v>45519</v>
      </c>
      <c r="E81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82" spans="1:5" ht="17.5" x14ac:dyDescent="0.35">
      <c r="A8182" s="25" t="s">
        <v>389</v>
      </c>
      <c r="B8182" s="26" t="s">
        <v>122</v>
      </c>
      <c r="C8182" s="27">
        <v>54066.86</v>
      </c>
      <c r="D8182" s="28">
        <v>45716</v>
      </c>
      <c r="E81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83" spans="1:5" ht="17.5" x14ac:dyDescent="0.35">
      <c r="A8183" s="25" t="s">
        <v>389</v>
      </c>
      <c r="B8183" s="26" t="s">
        <v>123</v>
      </c>
      <c r="C8183" s="27">
        <v>217689.72</v>
      </c>
      <c r="D8183" s="28">
        <v>45762</v>
      </c>
      <c r="E81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84" spans="1:5" ht="17.5" x14ac:dyDescent="0.35">
      <c r="A8184" s="25" t="s">
        <v>389</v>
      </c>
      <c r="B8184" s="26" t="s">
        <v>124</v>
      </c>
      <c r="C8184" s="27">
        <v>54066.86</v>
      </c>
      <c r="D8184" s="28">
        <v>45762</v>
      </c>
      <c r="E81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85" spans="1:5" ht="17.5" x14ac:dyDescent="0.35">
      <c r="A8185" s="25" t="s">
        <v>389</v>
      </c>
      <c r="B8185" s="26" t="s">
        <v>125</v>
      </c>
      <c r="C8185" s="27">
        <v>217689.72</v>
      </c>
      <c r="D8185" s="28">
        <v>46142</v>
      </c>
      <c r="E81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86" spans="1:5" ht="17.5" x14ac:dyDescent="0.35">
      <c r="A8186" s="25" t="s">
        <v>389</v>
      </c>
      <c r="B8186" s="26" t="s">
        <v>126</v>
      </c>
      <c r="C8186" s="27">
        <v>54066.86</v>
      </c>
      <c r="D8186" s="28">
        <v>46142</v>
      </c>
      <c r="E81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87" spans="1:5" ht="17.5" x14ac:dyDescent="0.35">
      <c r="A8187" s="25" t="s">
        <v>389</v>
      </c>
      <c r="B8187" s="26" t="s">
        <v>127</v>
      </c>
      <c r="C8187" s="27">
        <v>2070134.98</v>
      </c>
      <c r="D8187" s="28">
        <v>45519</v>
      </c>
      <c r="E81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88" spans="1:5" ht="17.5" x14ac:dyDescent="0.35">
      <c r="A8188" s="25" t="s">
        <v>389</v>
      </c>
      <c r="B8188" s="26" t="s">
        <v>128</v>
      </c>
      <c r="C8188" s="27">
        <v>514152.43</v>
      </c>
      <c r="D8188" s="28">
        <v>45716</v>
      </c>
      <c r="E81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89" spans="1:5" ht="17.5" x14ac:dyDescent="0.35">
      <c r="A8189" s="25" t="s">
        <v>389</v>
      </c>
      <c r="B8189" s="26" t="s">
        <v>129</v>
      </c>
      <c r="C8189" s="27">
        <v>27824.39</v>
      </c>
      <c r="D8189" s="28">
        <v>45961</v>
      </c>
      <c r="E81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90" spans="1:5" ht="17.5" x14ac:dyDescent="0.35">
      <c r="A8190" s="25" t="s">
        <v>389</v>
      </c>
      <c r="B8190" s="26" t="s">
        <v>130</v>
      </c>
      <c r="C8190" s="27">
        <v>6910.65</v>
      </c>
      <c r="D8190" s="28">
        <v>45961</v>
      </c>
      <c r="E81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91" spans="1:5" ht="17.5" x14ac:dyDescent="0.35">
      <c r="A8191" s="25" t="s">
        <v>390</v>
      </c>
      <c r="B8191" s="26" t="s">
        <v>76</v>
      </c>
      <c r="C8191" s="27">
        <v>13736.9</v>
      </c>
      <c r="D8191" s="28">
        <v>45519</v>
      </c>
      <c r="E81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92" spans="1:5" ht="17.5" x14ac:dyDescent="0.35">
      <c r="A8192" s="25" t="s">
        <v>390</v>
      </c>
      <c r="B8192" s="26" t="s">
        <v>78</v>
      </c>
      <c r="C8192" s="27">
        <v>13284.06</v>
      </c>
      <c r="D8192" s="28">
        <v>45519</v>
      </c>
      <c r="E81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93" spans="1:5" ht="17.5" x14ac:dyDescent="0.35">
      <c r="A8193" s="25" t="s">
        <v>390</v>
      </c>
      <c r="B8193" s="26" t="s">
        <v>80</v>
      </c>
      <c r="C8193" s="27">
        <v>13284.06</v>
      </c>
      <c r="D8193" s="28">
        <v>45877</v>
      </c>
      <c r="E81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94" spans="1:5" ht="17.5" x14ac:dyDescent="0.35">
      <c r="A8194" s="25" t="s">
        <v>390</v>
      </c>
      <c r="B8194" s="26" t="s">
        <v>82</v>
      </c>
      <c r="C8194" s="27">
        <v>15701.49</v>
      </c>
      <c r="D8194" s="28">
        <v>45519</v>
      </c>
      <c r="E81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95" spans="1:5" ht="17.5" x14ac:dyDescent="0.35">
      <c r="A8195" s="25" t="s">
        <v>390</v>
      </c>
      <c r="B8195" s="26" t="s">
        <v>84</v>
      </c>
      <c r="C8195" s="27">
        <v>12309.05</v>
      </c>
      <c r="D8195" s="28">
        <v>45519</v>
      </c>
      <c r="E81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196" spans="1:5" ht="17.5" x14ac:dyDescent="0.35">
      <c r="A8196" s="25" t="s">
        <v>390</v>
      </c>
      <c r="B8196" s="26" t="s">
        <v>86</v>
      </c>
      <c r="C8196" s="27">
        <v>24598.59</v>
      </c>
      <c r="D8196" s="28">
        <v>45877</v>
      </c>
      <c r="E81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197" spans="1:5" ht="17.5" x14ac:dyDescent="0.35">
      <c r="A8197" s="25" t="s">
        <v>390</v>
      </c>
      <c r="B8197" s="26" t="s">
        <v>70</v>
      </c>
      <c r="C8197" s="27">
        <v>36744.81</v>
      </c>
      <c r="D8197" s="28">
        <v>44880</v>
      </c>
      <c r="E81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198" spans="1:5" ht="17.5" x14ac:dyDescent="0.35">
      <c r="A8198" s="25" t="s">
        <v>390</v>
      </c>
      <c r="B8198" s="26" t="s">
        <v>71</v>
      </c>
      <c r="C8198" s="27">
        <v>38617.01</v>
      </c>
      <c r="D8198" s="28">
        <v>44925</v>
      </c>
      <c r="E81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199" spans="1:5" ht="17.5" x14ac:dyDescent="0.35">
      <c r="A8199" s="25" t="s">
        <v>390</v>
      </c>
      <c r="B8199" s="26" t="s">
        <v>72</v>
      </c>
      <c r="C8199" s="27">
        <v>32541.63</v>
      </c>
      <c r="D8199" s="28">
        <v>45140</v>
      </c>
      <c r="E81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200" spans="1:5" ht="17.5" x14ac:dyDescent="0.35">
      <c r="A8200" s="25" t="s">
        <v>390</v>
      </c>
      <c r="B8200" s="26" t="s">
        <v>73</v>
      </c>
      <c r="C8200" s="27">
        <v>41159.65</v>
      </c>
      <c r="D8200" s="28">
        <v>45504</v>
      </c>
      <c r="E82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01" spans="1:5" ht="17.5" x14ac:dyDescent="0.35">
      <c r="A8201" s="25" t="s">
        <v>390</v>
      </c>
      <c r="B8201" s="26" t="s">
        <v>93</v>
      </c>
      <c r="C8201" s="27">
        <v>41159.65</v>
      </c>
      <c r="D8201" s="28">
        <v>45877</v>
      </c>
      <c r="E82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02" spans="1:5" ht="17.5" x14ac:dyDescent="0.35">
      <c r="A8202" s="25" t="s">
        <v>390</v>
      </c>
      <c r="B8202" s="26" t="s">
        <v>74</v>
      </c>
      <c r="C8202" s="27">
        <v>18281.09</v>
      </c>
      <c r="D8202" s="28">
        <v>45412</v>
      </c>
      <c r="E82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203" spans="1:5" ht="17.5" x14ac:dyDescent="0.35">
      <c r="A8203" s="25" t="s">
        <v>390</v>
      </c>
      <c r="B8203" s="26" t="s">
        <v>96</v>
      </c>
      <c r="C8203" s="27">
        <v>13081.39</v>
      </c>
      <c r="D8203" s="28">
        <v>44985</v>
      </c>
      <c r="E82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204" spans="1:5" ht="17.5" x14ac:dyDescent="0.35">
      <c r="A8204" s="25" t="s">
        <v>390</v>
      </c>
      <c r="B8204" s="26" t="s">
        <v>98</v>
      </c>
      <c r="C8204" s="27">
        <v>30519.15</v>
      </c>
      <c r="D8204" s="28">
        <v>44985</v>
      </c>
      <c r="E82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205" spans="1:5" ht="17.5" x14ac:dyDescent="0.35">
      <c r="A8205" s="25" t="s">
        <v>390</v>
      </c>
      <c r="B8205" s="26" t="s">
        <v>100</v>
      </c>
      <c r="C8205" s="27">
        <v>22961.24</v>
      </c>
      <c r="D8205" s="28">
        <v>45127</v>
      </c>
      <c r="E82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206" spans="1:5" ht="17.5" x14ac:dyDescent="0.35">
      <c r="A8206" s="25" t="s">
        <v>390</v>
      </c>
      <c r="B8206" s="26" t="s">
        <v>102</v>
      </c>
      <c r="C8206" s="27">
        <v>35977.269999999997</v>
      </c>
      <c r="D8206" s="28">
        <v>45488</v>
      </c>
      <c r="E82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07" spans="1:5" ht="17.5" x14ac:dyDescent="0.35">
      <c r="A8207" s="25" t="s">
        <v>390</v>
      </c>
      <c r="B8207" s="26" t="s">
        <v>104</v>
      </c>
      <c r="C8207" s="27">
        <v>39807.68</v>
      </c>
      <c r="D8207" s="28">
        <v>45853</v>
      </c>
      <c r="E82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08" spans="1:5" ht="17.5" x14ac:dyDescent="0.35">
      <c r="A8208" s="25" t="s">
        <v>390</v>
      </c>
      <c r="B8208" s="26" t="s">
        <v>106</v>
      </c>
      <c r="C8208" s="27">
        <v>5192.32</v>
      </c>
      <c r="D8208" s="28">
        <v>45853</v>
      </c>
      <c r="E82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09" spans="1:5" ht="17.5" x14ac:dyDescent="0.35">
      <c r="A8209" s="25" t="s">
        <v>390</v>
      </c>
      <c r="B8209" s="26" t="s">
        <v>108</v>
      </c>
      <c r="C8209" s="27">
        <v>4939.4799999999996</v>
      </c>
      <c r="D8209" s="28">
        <v>45853</v>
      </c>
      <c r="E82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10" spans="1:5" ht="17.5" x14ac:dyDescent="0.35">
      <c r="A8210" s="25" t="s">
        <v>390</v>
      </c>
      <c r="B8210" s="26" t="s">
        <v>110</v>
      </c>
      <c r="C8210" s="27">
        <v>5192.32</v>
      </c>
      <c r="D8210" s="28">
        <v>46142</v>
      </c>
      <c r="E82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11" spans="1:5" ht="17.5" x14ac:dyDescent="0.35">
      <c r="A8211" s="25" t="s">
        <v>390</v>
      </c>
      <c r="B8211" s="26" t="s">
        <v>112</v>
      </c>
      <c r="C8211" s="27">
        <v>9916.57</v>
      </c>
      <c r="D8211" s="28">
        <v>45541</v>
      </c>
      <c r="E82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12" spans="1:5" ht="17.5" x14ac:dyDescent="0.35">
      <c r="A8212" s="25" t="s">
        <v>390</v>
      </c>
      <c r="B8212" s="26" t="s">
        <v>113</v>
      </c>
      <c r="C8212" s="27">
        <v>12477.96</v>
      </c>
      <c r="D8212" s="28">
        <v>45519</v>
      </c>
      <c r="E82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13" spans="1:5" ht="17.5" x14ac:dyDescent="0.35">
      <c r="A8213" s="25" t="s">
        <v>390</v>
      </c>
      <c r="B8213" s="26" t="s">
        <v>115</v>
      </c>
      <c r="C8213" s="27">
        <v>12097.67</v>
      </c>
      <c r="D8213" s="28">
        <v>45519</v>
      </c>
      <c r="E82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14" spans="1:5" ht="17.5" x14ac:dyDescent="0.35">
      <c r="A8214" s="25" t="s">
        <v>390</v>
      </c>
      <c r="B8214" s="26" t="s">
        <v>117</v>
      </c>
      <c r="C8214" s="27">
        <v>12097.67</v>
      </c>
      <c r="D8214" s="28">
        <v>45877</v>
      </c>
      <c r="E82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15" spans="1:5" ht="17.5" x14ac:dyDescent="0.35">
      <c r="A8215" s="25" t="s">
        <v>390</v>
      </c>
      <c r="B8215" s="26" t="s">
        <v>119</v>
      </c>
      <c r="C8215" s="27">
        <v>18421.45</v>
      </c>
      <c r="D8215" s="28">
        <v>45519</v>
      </c>
      <c r="E82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16" spans="1:5" ht="17.5" x14ac:dyDescent="0.35">
      <c r="A8216" s="25" t="s">
        <v>390</v>
      </c>
      <c r="B8216" s="26" t="s">
        <v>121</v>
      </c>
      <c r="C8216" s="27">
        <v>12159.39</v>
      </c>
      <c r="D8216" s="28">
        <v>45519</v>
      </c>
      <c r="E82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17" spans="1:5" ht="17.5" x14ac:dyDescent="0.35">
      <c r="A8217" s="25" t="s">
        <v>390</v>
      </c>
      <c r="B8217" s="26" t="s">
        <v>123</v>
      </c>
      <c r="C8217" s="27">
        <v>12159.39</v>
      </c>
      <c r="D8217" s="28">
        <v>45762</v>
      </c>
      <c r="E82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18" spans="1:5" ht="17.5" x14ac:dyDescent="0.35">
      <c r="A8218" s="25" t="s">
        <v>390</v>
      </c>
      <c r="B8218" s="26" t="s">
        <v>125</v>
      </c>
      <c r="C8218" s="27">
        <v>12159.39</v>
      </c>
      <c r="D8218" s="28">
        <v>46142</v>
      </c>
      <c r="E82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19" spans="1:5" ht="17.5" x14ac:dyDescent="0.35">
      <c r="A8219" s="25" t="s">
        <v>390</v>
      </c>
      <c r="B8219" s="26" t="s">
        <v>127</v>
      </c>
      <c r="C8219" s="27">
        <v>115630.49</v>
      </c>
      <c r="D8219" s="28">
        <v>45519</v>
      </c>
      <c r="E82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20" spans="1:5" ht="17.5" x14ac:dyDescent="0.35">
      <c r="A8220" s="25" t="s">
        <v>390</v>
      </c>
      <c r="B8220" s="26" t="s">
        <v>129</v>
      </c>
      <c r="C8220" s="27">
        <v>1554.17</v>
      </c>
      <c r="D8220" s="28">
        <v>45961</v>
      </c>
      <c r="E82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21" spans="1:5" ht="17.5" x14ac:dyDescent="0.35">
      <c r="A8221" s="25" t="s">
        <v>391</v>
      </c>
      <c r="B8221" s="26" t="s">
        <v>76</v>
      </c>
      <c r="C8221" s="27">
        <v>518752.67</v>
      </c>
      <c r="D8221" s="28">
        <v>45534</v>
      </c>
      <c r="E82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22" spans="1:5" ht="17.5" x14ac:dyDescent="0.35">
      <c r="A8222" s="25" t="s">
        <v>391</v>
      </c>
      <c r="B8222" s="26" t="s">
        <v>77</v>
      </c>
      <c r="C8222" s="27">
        <v>134672.09</v>
      </c>
      <c r="D8222" s="28">
        <v>45534</v>
      </c>
      <c r="E82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23" spans="1:5" ht="17.5" x14ac:dyDescent="0.35">
      <c r="A8223" s="25" t="s">
        <v>391</v>
      </c>
      <c r="B8223" s="26" t="s">
        <v>78</v>
      </c>
      <c r="C8223" s="27">
        <v>501652.16</v>
      </c>
      <c r="D8223" s="28">
        <v>45534</v>
      </c>
      <c r="E82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24" spans="1:5" ht="17.5" x14ac:dyDescent="0.35">
      <c r="A8224" s="25" t="s">
        <v>391</v>
      </c>
      <c r="B8224" s="26" t="s">
        <v>79</v>
      </c>
      <c r="C8224" s="27">
        <v>130232.67</v>
      </c>
      <c r="D8224" s="28">
        <v>45534</v>
      </c>
      <c r="E82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25" spans="1:5" ht="17.5" x14ac:dyDescent="0.35">
      <c r="A8225" s="25" t="s">
        <v>391</v>
      </c>
      <c r="B8225" s="26" t="s">
        <v>80</v>
      </c>
      <c r="C8225" s="27">
        <v>501652.16</v>
      </c>
      <c r="D8225" s="28">
        <v>45877</v>
      </c>
      <c r="E82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26" spans="1:5" ht="17.5" x14ac:dyDescent="0.35">
      <c r="A8226" s="25" t="s">
        <v>391</v>
      </c>
      <c r="B8226" s="26" t="s">
        <v>81</v>
      </c>
      <c r="C8226" s="27">
        <v>130232.67</v>
      </c>
      <c r="D8226" s="28">
        <v>45877</v>
      </c>
      <c r="E82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27" spans="1:5" ht="17.5" x14ac:dyDescent="0.35">
      <c r="A8227" s="25" t="s">
        <v>391</v>
      </c>
      <c r="B8227" s="26" t="s">
        <v>82</v>
      </c>
      <c r="C8227" s="27">
        <v>592942.42000000004</v>
      </c>
      <c r="D8227" s="28">
        <v>45519</v>
      </c>
      <c r="E82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28" spans="1:5" ht="17.5" x14ac:dyDescent="0.35">
      <c r="A8228" s="25" t="s">
        <v>391</v>
      </c>
      <c r="B8228" s="26" t="s">
        <v>83</v>
      </c>
      <c r="C8228" s="27">
        <v>148233.26</v>
      </c>
      <c r="D8228" s="28">
        <v>45519</v>
      </c>
      <c r="E82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29" spans="1:5" ht="17.5" x14ac:dyDescent="0.35">
      <c r="A8229" s="25" t="s">
        <v>391</v>
      </c>
      <c r="B8229" s="26" t="s">
        <v>84</v>
      </c>
      <c r="C8229" s="27">
        <v>464832.17</v>
      </c>
      <c r="D8229" s="28">
        <v>45519</v>
      </c>
      <c r="E82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30" spans="1:5" ht="17.5" x14ac:dyDescent="0.35">
      <c r="A8230" s="25" t="s">
        <v>391</v>
      </c>
      <c r="B8230" s="26" t="s">
        <v>85</v>
      </c>
      <c r="C8230" s="27">
        <v>116206.2</v>
      </c>
      <c r="D8230" s="28">
        <v>45519</v>
      </c>
      <c r="E82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31" spans="1:5" ht="17.5" x14ac:dyDescent="0.35">
      <c r="A8231" s="25" t="s">
        <v>391</v>
      </c>
      <c r="B8231" s="26" t="s">
        <v>86</v>
      </c>
      <c r="C8231" s="27">
        <v>928927.79</v>
      </c>
      <c r="D8231" s="28">
        <v>45877</v>
      </c>
      <c r="E82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32" spans="1:5" ht="17.5" x14ac:dyDescent="0.35">
      <c r="A8232" s="25" t="s">
        <v>391</v>
      </c>
      <c r="B8232" s="26" t="s">
        <v>87</v>
      </c>
      <c r="C8232" s="27">
        <v>232228.27</v>
      </c>
      <c r="D8232" s="28">
        <v>45877</v>
      </c>
      <c r="E82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33" spans="1:5" ht="17.5" x14ac:dyDescent="0.35">
      <c r="A8233" s="25" t="s">
        <v>391</v>
      </c>
      <c r="B8233" s="26" t="s">
        <v>70</v>
      </c>
      <c r="C8233" s="27">
        <v>1387611.18</v>
      </c>
      <c r="D8233" s="28">
        <v>44880</v>
      </c>
      <c r="E82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234" spans="1:5" ht="17.5" x14ac:dyDescent="0.35">
      <c r="A8234" s="25" t="s">
        <v>391</v>
      </c>
      <c r="B8234" s="26" t="s">
        <v>88</v>
      </c>
      <c r="C8234" s="27">
        <v>346897.3</v>
      </c>
      <c r="D8234" s="28">
        <v>44880</v>
      </c>
      <c r="E82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235" spans="1:5" ht="17.5" x14ac:dyDescent="0.35">
      <c r="A8235" s="25" t="s">
        <v>391</v>
      </c>
      <c r="B8235" s="26" t="s">
        <v>71</v>
      </c>
      <c r="C8235" s="27">
        <v>1458311.69</v>
      </c>
      <c r="D8235" s="28">
        <v>44925</v>
      </c>
      <c r="E82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236" spans="1:5" ht="17.5" x14ac:dyDescent="0.35">
      <c r="A8236" s="25" t="s">
        <v>391</v>
      </c>
      <c r="B8236" s="26" t="s">
        <v>89</v>
      </c>
      <c r="C8236" s="27">
        <v>364572.15999999997</v>
      </c>
      <c r="D8236" s="28">
        <v>44925</v>
      </c>
      <c r="E82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237" spans="1:5" ht="17.5" x14ac:dyDescent="0.35">
      <c r="A8237" s="25" t="s">
        <v>391</v>
      </c>
      <c r="B8237" s="26" t="s">
        <v>72</v>
      </c>
      <c r="C8237" s="27">
        <v>1228884.49</v>
      </c>
      <c r="D8237" s="28">
        <v>45153</v>
      </c>
      <c r="E82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238" spans="1:5" ht="17.5" x14ac:dyDescent="0.35">
      <c r="A8238" s="25" t="s">
        <v>391</v>
      </c>
      <c r="B8238" s="26" t="s">
        <v>90</v>
      </c>
      <c r="C8238" s="27">
        <v>307216.26</v>
      </c>
      <c r="D8238" s="28">
        <v>45153</v>
      </c>
      <c r="E82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239" spans="1:5" ht="17.5" x14ac:dyDescent="0.35">
      <c r="A8239" s="25" t="s">
        <v>391</v>
      </c>
      <c r="B8239" s="26" t="s">
        <v>73</v>
      </c>
      <c r="C8239" s="27">
        <v>1554330.68</v>
      </c>
      <c r="D8239" s="28">
        <v>45504</v>
      </c>
      <c r="E82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40" spans="1:5" ht="17.5" x14ac:dyDescent="0.35">
      <c r="A8240" s="25" t="s">
        <v>391</v>
      </c>
      <c r="B8240" s="26" t="s">
        <v>91</v>
      </c>
      <c r="C8240" s="27">
        <v>103232.5</v>
      </c>
      <c r="D8240" s="28">
        <v>45504</v>
      </c>
      <c r="E82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41" spans="1:5" ht="17.5" x14ac:dyDescent="0.35">
      <c r="A8241" s="25" t="s">
        <v>391</v>
      </c>
      <c r="B8241" s="26" t="s">
        <v>92</v>
      </c>
      <c r="C8241" s="27">
        <v>279369.38</v>
      </c>
      <c r="D8241" s="28">
        <v>45504</v>
      </c>
      <c r="E82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42" spans="1:5" ht="17.5" x14ac:dyDescent="0.35">
      <c r="A8242" s="25" t="s">
        <v>391</v>
      </c>
      <c r="B8242" s="26" t="s">
        <v>93</v>
      </c>
      <c r="C8242" s="27">
        <v>1554330.68</v>
      </c>
      <c r="D8242" s="28">
        <v>45877</v>
      </c>
      <c r="E82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43" spans="1:5" ht="17.5" x14ac:dyDescent="0.35">
      <c r="A8243" s="25" t="s">
        <v>391</v>
      </c>
      <c r="B8243" s="26" t="s">
        <v>94</v>
      </c>
      <c r="C8243" s="27">
        <v>388576.52</v>
      </c>
      <c r="D8243" s="28">
        <v>45877</v>
      </c>
      <c r="E82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44" spans="1:5" ht="17.5" x14ac:dyDescent="0.35">
      <c r="A8244" s="25" t="s">
        <v>391</v>
      </c>
      <c r="B8244" s="26" t="s">
        <v>74</v>
      </c>
      <c r="C8244" s="27">
        <v>690357.23</v>
      </c>
      <c r="D8244" s="28">
        <v>45412</v>
      </c>
      <c r="E82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245" spans="1:5" ht="17.5" x14ac:dyDescent="0.35">
      <c r="A8245" s="25" t="s">
        <v>391</v>
      </c>
      <c r="B8245" s="26" t="s">
        <v>95</v>
      </c>
      <c r="C8245" s="27">
        <v>172586.58</v>
      </c>
      <c r="D8245" s="28">
        <v>45412</v>
      </c>
      <c r="E82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246" spans="1:5" ht="17.5" x14ac:dyDescent="0.35">
      <c r="A8246" s="25" t="s">
        <v>391</v>
      </c>
      <c r="B8246" s="26" t="s">
        <v>96</v>
      </c>
      <c r="C8246" s="27">
        <v>501686.62</v>
      </c>
      <c r="D8246" s="28">
        <v>44985</v>
      </c>
      <c r="E82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247" spans="1:5" ht="17.5" x14ac:dyDescent="0.35">
      <c r="A8247" s="25" t="s">
        <v>391</v>
      </c>
      <c r="B8247" s="26" t="s">
        <v>97</v>
      </c>
      <c r="C8247" s="27">
        <v>123497.67</v>
      </c>
      <c r="D8247" s="28">
        <v>44985</v>
      </c>
      <c r="E82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248" spans="1:5" ht="17.5" x14ac:dyDescent="0.35">
      <c r="A8248" s="25" t="s">
        <v>391</v>
      </c>
      <c r="B8248" s="26" t="s">
        <v>98</v>
      </c>
      <c r="C8248" s="27">
        <v>1170445.04</v>
      </c>
      <c r="D8248" s="28">
        <v>44985</v>
      </c>
      <c r="E82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249" spans="1:5" ht="17.5" x14ac:dyDescent="0.35">
      <c r="A8249" s="25" t="s">
        <v>391</v>
      </c>
      <c r="B8249" s="26" t="s">
        <v>99</v>
      </c>
      <c r="C8249" s="27">
        <v>288122.56</v>
      </c>
      <c r="D8249" s="28">
        <v>44985</v>
      </c>
      <c r="E82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250" spans="1:5" ht="17.5" x14ac:dyDescent="0.35">
      <c r="A8250" s="25" t="s">
        <v>391</v>
      </c>
      <c r="B8250" s="26" t="s">
        <v>100</v>
      </c>
      <c r="C8250" s="27">
        <v>880590.26</v>
      </c>
      <c r="D8250" s="28">
        <v>45127</v>
      </c>
      <c r="E82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251" spans="1:5" ht="17.5" x14ac:dyDescent="0.35">
      <c r="A8251" s="25" t="s">
        <v>391</v>
      </c>
      <c r="B8251" s="26" t="s">
        <v>101</v>
      </c>
      <c r="C8251" s="27">
        <v>216770.47</v>
      </c>
      <c r="D8251" s="28">
        <v>45127</v>
      </c>
      <c r="E82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252" spans="1:5" ht="17.5" x14ac:dyDescent="0.35">
      <c r="A8252" s="25" t="s">
        <v>391</v>
      </c>
      <c r="B8252" s="26" t="s">
        <v>102</v>
      </c>
      <c r="C8252" s="27">
        <v>1379770.59</v>
      </c>
      <c r="D8252" s="28">
        <v>45488</v>
      </c>
      <c r="E82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53" spans="1:5" ht="17.5" x14ac:dyDescent="0.35">
      <c r="A8253" s="25" t="s">
        <v>391</v>
      </c>
      <c r="B8253" s="26" t="s">
        <v>103</v>
      </c>
      <c r="C8253" s="27">
        <v>339651.18</v>
      </c>
      <c r="D8253" s="28">
        <v>45488</v>
      </c>
      <c r="E82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54" spans="1:5" ht="17.5" x14ac:dyDescent="0.35">
      <c r="A8254" s="25" t="s">
        <v>391</v>
      </c>
      <c r="B8254" s="26" t="s">
        <v>104</v>
      </c>
      <c r="C8254" s="27">
        <v>1526671.14</v>
      </c>
      <c r="D8254" s="28">
        <v>45853</v>
      </c>
      <c r="E82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55" spans="1:5" ht="17.5" x14ac:dyDescent="0.35">
      <c r="A8255" s="25" t="s">
        <v>391</v>
      </c>
      <c r="B8255" s="26" t="s">
        <v>105</v>
      </c>
      <c r="C8255" s="27">
        <v>375812.95</v>
      </c>
      <c r="D8255" s="28">
        <v>45853</v>
      </c>
      <c r="E82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56" spans="1:5" ht="17.5" x14ac:dyDescent="0.35">
      <c r="A8256" s="25" t="s">
        <v>391</v>
      </c>
      <c r="B8256" s="26" t="s">
        <v>106</v>
      </c>
      <c r="C8256" s="27">
        <v>196080.11</v>
      </c>
      <c r="D8256" s="28">
        <v>45853</v>
      </c>
      <c r="E82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57" spans="1:5" ht="17.5" x14ac:dyDescent="0.35">
      <c r="A8257" s="25" t="s">
        <v>391</v>
      </c>
      <c r="B8257" s="26" t="s">
        <v>107</v>
      </c>
      <c r="C8257" s="27">
        <v>49019.24</v>
      </c>
      <c r="D8257" s="28">
        <v>45853</v>
      </c>
      <c r="E82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58" spans="1:5" ht="17.5" x14ac:dyDescent="0.35">
      <c r="A8258" s="25" t="s">
        <v>391</v>
      </c>
      <c r="B8258" s="26" t="s">
        <v>108</v>
      </c>
      <c r="C8258" s="27">
        <v>186532</v>
      </c>
      <c r="D8258" s="28">
        <v>45853</v>
      </c>
      <c r="E82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59" spans="1:5" ht="17.5" x14ac:dyDescent="0.35">
      <c r="A8259" s="25" t="s">
        <v>391</v>
      </c>
      <c r="B8259" s="26" t="s">
        <v>109</v>
      </c>
      <c r="C8259" s="27">
        <v>46632.26</v>
      </c>
      <c r="D8259" s="28">
        <v>45853</v>
      </c>
      <c r="E82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60" spans="1:5" ht="17.5" x14ac:dyDescent="0.35">
      <c r="A8260" s="25" t="s">
        <v>391</v>
      </c>
      <c r="B8260" s="26" t="s">
        <v>110</v>
      </c>
      <c r="C8260" s="27">
        <v>196080.11</v>
      </c>
      <c r="D8260" s="28">
        <v>46142</v>
      </c>
      <c r="E82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61" spans="1:5" ht="17.5" x14ac:dyDescent="0.35">
      <c r="A8261" s="25" t="s">
        <v>391</v>
      </c>
      <c r="B8261" s="26" t="s">
        <v>111</v>
      </c>
      <c r="C8261" s="27">
        <v>49019.24</v>
      </c>
      <c r="D8261" s="28">
        <v>46142</v>
      </c>
      <c r="E82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62" spans="1:5" ht="17.5" x14ac:dyDescent="0.35">
      <c r="A8262" s="25" t="s">
        <v>391</v>
      </c>
      <c r="B8262" s="26" t="s">
        <v>112</v>
      </c>
      <c r="C8262" s="27">
        <v>473931.58</v>
      </c>
      <c r="D8262" s="28">
        <v>45541</v>
      </c>
      <c r="E82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63" spans="1:5" ht="17.5" x14ac:dyDescent="0.35">
      <c r="A8263" s="25" t="s">
        <v>391</v>
      </c>
      <c r="B8263" s="26" t="s">
        <v>113</v>
      </c>
      <c r="C8263" s="27">
        <v>471211.01</v>
      </c>
      <c r="D8263" s="28">
        <v>45534</v>
      </c>
      <c r="E82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64" spans="1:5" ht="17.5" x14ac:dyDescent="0.35">
      <c r="A8264" s="25" t="s">
        <v>391</v>
      </c>
      <c r="B8264" s="26" t="s">
        <v>114</v>
      </c>
      <c r="C8264" s="27">
        <v>122329.92</v>
      </c>
      <c r="D8264" s="28">
        <v>45534</v>
      </c>
      <c r="E82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65" spans="1:5" ht="17.5" x14ac:dyDescent="0.35">
      <c r="A8265" s="25" t="s">
        <v>391</v>
      </c>
      <c r="B8265" s="26" t="s">
        <v>115</v>
      </c>
      <c r="C8265" s="27">
        <v>456849.82</v>
      </c>
      <c r="D8265" s="28">
        <v>45534</v>
      </c>
      <c r="E82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66" spans="1:5" ht="17.5" x14ac:dyDescent="0.35">
      <c r="A8266" s="25" t="s">
        <v>391</v>
      </c>
      <c r="B8266" s="26" t="s">
        <v>116</v>
      </c>
      <c r="C8266" s="27">
        <v>118601.65</v>
      </c>
      <c r="D8266" s="28">
        <v>45534</v>
      </c>
      <c r="E82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67" spans="1:5" ht="17.5" x14ac:dyDescent="0.35">
      <c r="A8267" s="25" t="s">
        <v>391</v>
      </c>
      <c r="B8267" s="26" t="s">
        <v>117</v>
      </c>
      <c r="C8267" s="27">
        <v>456849.82</v>
      </c>
      <c r="D8267" s="28">
        <v>45877</v>
      </c>
      <c r="E82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68" spans="1:5" ht="17.5" x14ac:dyDescent="0.35">
      <c r="A8268" s="25" t="s">
        <v>391</v>
      </c>
      <c r="B8268" s="26" t="s">
        <v>118</v>
      </c>
      <c r="C8268" s="27">
        <v>118601.65</v>
      </c>
      <c r="D8268" s="28">
        <v>45877</v>
      </c>
      <c r="E82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69" spans="1:5" ht="17.5" x14ac:dyDescent="0.35">
      <c r="A8269" s="25" t="s">
        <v>391</v>
      </c>
      <c r="B8269" s="26" t="s">
        <v>119</v>
      </c>
      <c r="C8269" s="27">
        <v>695657.49</v>
      </c>
      <c r="D8269" s="28">
        <v>45519</v>
      </c>
      <c r="E82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70" spans="1:5" ht="17.5" x14ac:dyDescent="0.35">
      <c r="A8270" s="25" t="s">
        <v>391</v>
      </c>
      <c r="B8270" s="26" t="s">
        <v>120</v>
      </c>
      <c r="C8270" s="27">
        <v>173911.62</v>
      </c>
      <c r="D8270" s="28">
        <v>45519</v>
      </c>
      <c r="E82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71" spans="1:5" ht="17.5" x14ac:dyDescent="0.35">
      <c r="A8271" s="25" t="s">
        <v>391</v>
      </c>
      <c r="B8271" s="26" t="s">
        <v>121</v>
      </c>
      <c r="C8271" s="27">
        <v>459180.42</v>
      </c>
      <c r="D8271" s="28">
        <v>45519</v>
      </c>
      <c r="E82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72" spans="1:5" ht="17.5" x14ac:dyDescent="0.35">
      <c r="A8272" s="25" t="s">
        <v>391</v>
      </c>
      <c r="B8272" s="26" t="s">
        <v>122</v>
      </c>
      <c r="C8272" s="27">
        <v>114793.29</v>
      </c>
      <c r="D8272" s="28">
        <v>45519</v>
      </c>
      <c r="E82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73" spans="1:5" ht="17.5" x14ac:dyDescent="0.35">
      <c r="A8273" s="25" t="s">
        <v>391</v>
      </c>
      <c r="B8273" s="26" t="s">
        <v>123</v>
      </c>
      <c r="C8273" s="27">
        <v>459180.42</v>
      </c>
      <c r="D8273" s="28">
        <v>45762</v>
      </c>
      <c r="E82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74" spans="1:5" ht="17.5" x14ac:dyDescent="0.35">
      <c r="A8274" s="25" t="s">
        <v>391</v>
      </c>
      <c r="B8274" s="26" t="s">
        <v>124</v>
      </c>
      <c r="C8274" s="27">
        <v>114793.29</v>
      </c>
      <c r="D8274" s="28">
        <v>45762</v>
      </c>
      <c r="E82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75" spans="1:5" ht="17.5" x14ac:dyDescent="0.35">
      <c r="A8275" s="25" t="s">
        <v>391</v>
      </c>
      <c r="B8275" s="26" t="s">
        <v>125</v>
      </c>
      <c r="C8275" s="27">
        <v>459180.42</v>
      </c>
      <c r="D8275" s="28">
        <v>46142</v>
      </c>
      <c r="E82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76" spans="1:5" ht="17.5" x14ac:dyDescent="0.35">
      <c r="A8276" s="25" t="s">
        <v>391</v>
      </c>
      <c r="B8276" s="26" t="s">
        <v>126</v>
      </c>
      <c r="C8276" s="27">
        <v>114793.29</v>
      </c>
      <c r="D8276" s="28">
        <v>46142</v>
      </c>
      <c r="E82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77" spans="1:5" ht="17.5" x14ac:dyDescent="0.35">
      <c r="A8277" s="25" t="s">
        <v>391</v>
      </c>
      <c r="B8277" s="26" t="s">
        <v>127</v>
      </c>
      <c r="C8277" s="27">
        <v>4366606.88</v>
      </c>
      <c r="D8277" s="28">
        <v>45519</v>
      </c>
      <c r="E82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78" spans="1:5" ht="17.5" x14ac:dyDescent="0.35">
      <c r="A8278" s="25" t="s">
        <v>391</v>
      </c>
      <c r="B8278" s="26" t="s">
        <v>128</v>
      </c>
      <c r="C8278" s="27">
        <v>1091634.44</v>
      </c>
      <c r="D8278" s="28">
        <v>45519</v>
      </c>
      <c r="E82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79" spans="1:5" ht="17.5" x14ac:dyDescent="0.35">
      <c r="A8279" s="25" t="s">
        <v>391</v>
      </c>
      <c r="B8279" s="26" t="s">
        <v>129</v>
      </c>
      <c r="C8279" s="27">
        <v>58690.96</v>
      </c>
      <c r="D8279" s="28">
        <v>45961</v>
      </c>
      <c r="E82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80" spans="1:5" ht="17.5" x14ac:dyDescent="0.35">
      <c r="A8280" s="25" t="s">
        <v>391</v>
      </c>
      <c r="B8280" s="26" t="s">
        <v>130</v>
      </c>
      <c r="C8280" s="27">
        <v>14672.51</v>
      </c>
      <c r="D8280" s="28">
        <v>45961</v>
      </c>
      <c r="E82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81" spans="1:5" ht="17.5" x14ac:dyDescent="0.35">
      <c r="A8281" s="25" t="s">
        <v>392</v>
      </c>
      <c r="B8281" s="26" t="s">
        <v>76</v>
      </c>
      <c r="C8281" s="27">
        <v>4452.18</v>
      </c>
      <c r="D8281" s="28">
        <v>45519</v>
      </c>
      <c r="E82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82" spans="1:5" ht="17.5" x14ac:dyDescent="0.35">
      <c r="A8282" s="25" t="s">
        <v>392</v>
      </c>
      <c r="B8282" s="26" t="s">
        <v>78</v>
      </c>
      <c r="C8282" s="27">
        <v>4305.42</v>
      </c>
      <c r="D8282" s="28">
        <v>45519</v>
      </c>
      <c r="E82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83" spans="1:5" ht="17.5" x14ac:dyDescent="0.35">
      <c r="A8283" s="25" t="s">
        <v>392</v>
      </c>
      <c r="B8283" s="26" t="s">
        <v>80</v>
      </c>
      <c r="C8283" s="27">
        <v>4305.42</v>
      </c>
      <c r="D8283" s="28">
        <v>45877</v>
      </c>
      <c r="E82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84" spans="1:5" ht="17.5" x14ac:dyDescent="0.35">
      <c r="A8284" s="25" t="s">
        <v>392</v>
      </c>
      <c r="B8284" s="26" t="s">
        <v>82</v>
      </c>
      <c r="C8284" s="27">
        <v>5088.91</v>
      </c>
      <c r="D8284" s="28">
        <v>45519</v>
      </c>
      <c r="E82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85" spans="1:5" ht="17.5" x14ac:dyDescent="0.35">
      <c r="A8285" s="25" t="s">
        <v>392</v>
      </c>
      <c r="B8285" s="26" t="s">
        <v>84</v>
      </c>
      <c r="C8285" s="27">
        <v>3989.41</v>
      </c>
      <c r="D8285" s="28">
        <v>45519</v>
      </c>
      <c r="E82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86" spans="1:5" ht="17.5" x14ac:dyDescent="0.35">
      <c r="A8286" s="25" t="s">
        <v>392</v>
      </c>
      <c r="B8286" s="26" t="s">
        <v>86</v>
      </c>
      <c r="C8286" s="27">
        <v>7972.5</v>
      </c>
      <c r="D8286" s="28">
        <v>45877</v>
      </c>
      <c r="E82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87" spans="1:5" ht="17.5" x14ac:dyDescent="0.35">
      <c r="A8287" s="25" t="s">
        <v>392</v>
      </c>
      <c r="B8287" s="26" t="s">
        <v>70</v>
      </c>
      <c r="C8287" s="27">
        <v>11909.14</v>
      </c>
      <c r="D8287" s="28">
        <v>44880</v>
      </c>
      <c r="E82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288" spans="1:5" ht="17.5" x14ac:dyDescent="0.35">
      <c r="A8288" s="25" t="s">
        <v>392</v>
      </c>
      <c r="B8288" s="26" t="s">
        <v>71</v>
      </c>
      <c r="C8288" s="27">
        <v>12515.93</v>
      </c>
      <c r="D8288" s="28">
        <v>44925</v>
      </c>
      <c r="E82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289" spans="1:5" ht="17.5" x14ac:dyDescent="0.35">
      <c r="A8289" s="25" t="s">
        <v>392</v>
      </c>
      <c r="B8289" s="26" t="s">
        <v>72</v>
      </c>
      <c r="C8289" s="27">
        <v>10546.87</v>
      </c>
      <c r="D8289" s="28">
        <v>45139</v>
      </c>
      <c r="E82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290" spans="1:5" ht="17.5" x14ac:dyDescent="0.35">
      <c r="A8290" s="25" t="s">
        <v>392</v>
      </c>
      <c r="B8290" s="26" t="s">
        <v>73</v>
      </c>
      <c r="C8290" s="27">
        <v>13340.01</v>
      </c>
      <c r="D8290" s="28">
        <v>45504</v>
      </c>
      <c r="E82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91" spans="1:5" ht="17.5" x14ac:dyDescent="0.35">
      <c r="A8291" s="25" t="s">
        <v>392</v>
      </c>
      <c r="B8291" s="26" t="s">
        <v>93</v>
      </c>
      <c r="C8291" s="27">
        <v>13340.01</v>
      </c>
      <c r="D8291" s="28">
        <v>45877</v>
      </c>
      <c r="E82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92" spans="1:5" ht="17.5" x14ac:dyDescent="0.35">
      <c r="A8292" s="25" t="s">
        <v>392</v>
      </c>
      <c r="B8292" s="26" t="s">
        <v>74</v>
      </c>
      <c r="C8292" s="27">
        <v>5924.97</v>
      </c>
      <c r="D8292" s="28">
        <v>45412</v>
      </c>
      <c r="E82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293" spans="1:5" ht="17.5" x14ac:dyDescent="0.35">
      <c r="A8293" s="25" t="s">
        <v>392</v>
      </c>
      <c r="B8293" s="26" t="s">
        <v>96</v>
      </c>
      <c r="C8293" s="27">
        <v>4239.7299999999996</v>
      </c>
      <c r="D8293" s="28">
        <v>44985</v>
      </c>
      <c r="E82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294" spans="1:5" ht="17.5" x14ac:dyDescent="0.35">
      <c r="A8294" s="25" t="s">
        <v>392</v>
      </c>
      <c r="B8294" s="26" t="s">
        <v>98</v>
      </c>
      <c r="C8294" s="27">
        <v>9891.3799999999992</v>
      </c>
      <c r="D8294" s="28">
        <v>44985</v>
      </c>
      <c r="E82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295" spans="1:5" ht="17.5" x14ac:dyDescent="0.35">
      <c r="A8295" s="25" t="s">
        <v>392</v>
      </c>
      <c r="B8295" s="26" t="s">
        <v>100</v>
      </c>
      <c r="C8295" s="27">
        <v>7441.83</v>
      </c>
      <c r="D8295" s="28">
        <v>45127</v>
      </c>
      <c r="E82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296" spans="1:5" ht="17.5" x14ac:dyDescent="0.35">
      <c r="A8296" s="25" t="s">
        <v>392</v>
      </c>
      <c r="B8296" s="26" t="s">
        <v>102</v>
      </c>
      <c r="C8296" s="27">
        <v>11660.38</v>
      </c>
      <c r="D8296" s="28">
        <v>45488</v>
      </c>
      <c r="E82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297" spans="1:5" ht="17.5" x14ac:dyDescent="0.35">
      <c r="A8297" s="25" t="s">
        <v>392</v>
      </c>
      <c r="B8297" s="26" t="s">
        <v>104</v>
      </c>
      <c r="C8297" s="27">
        <v>12901.83</v>
      </c>
      <c r="D8297" s="28">
        <v>45853</v>
      </c>
      <c r="E82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98" spans="1:5" ht="17.5" x14ac:dyDescent="0.35">
      <c r="A8298" s="25" t="s">
        <v>392</v>
      </c>
      <c r="B8298" s="26" t="s">
        <v>106</v>
      </c>
      <c r="C8298" s="27">
        <v>1682.85</v>
      </c>
      <c r="D8298" s="28">
        <v>45853</v>
      </c>
      <c r="E82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299" spans="1:5" ht="17.5" x14ac:dyDescent="0.35">
      <c r="A8299" s="25" t="s">
        <v>392</v>
      </c>
      <c r="B8299" s="26" t="s">
        <v>108</v>
      </c>
      <c r="C8299" s="27">
        <v>1600.91</v>
      </c>
      <c r="D8299" s="28">
        <v>45853</v>
      </c>
      <c r="E82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00" spans="1:5" ht="17.5" x14ac:dyDescent="0.35">
      <c r="A8300" s="25" t="s">
        <v>392</v>
      </c>
      <c r="B8300" s="26" t="s">
        <v>110</v>
      </c>
      <c r="C8300" s="27">
        <v>1682.85</v>
      </c>
      <c r="D8300" s="28">
        <v>46142</v>
      </c>
      <c r="E83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01" spans="1:5" ht="17.5" x14ac:dyDescent="0.35">
      <c r="A8301" s="25" t="s">
        <v>392</v>
      </c>
      <c r="B8301" s="26" t="s">
        <v>112</v>
      </c>
      <c r="C8301" s="27">
        <v>3214</v>
      </c>
      <c r="D8301" s="28">
        <v>45546</v>
      </c>
      <c r="E83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02" spans="1:5" ht="17.5" x14ac:dyDescent="0.35">
      <c r="A8302" s="25" t="s">
        <v>392</v>
      </c>
      <c r="B8302" s="26" t="s">
        <v>113</v>
      </c>
      <c r="C8302" s="27">
        <v>4044.16</v>
      </c>
      <c r="D8302" s="28">
        <v>45519</v>
      </c>
      <c r="E83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03" spans="1:5" ht="17.5" x14ac:dyDescent="0.35">
      <c r="A8303" s="25" t="s">
        <v>392</v>
      </c>
      <c r="B8303" s="26" t="s">
        <v>115</v>
      </c>
      <c r="C8303" s="27">
        <v>3920.9</v>
      </c>
      <c r="D8303" s="28">
        <v>45519</v>
      </c>
      <c r="E83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04" spans="1:5" ht="17.5" x14ac:dyDescent="0.35">
      <c r="A8304" s="25" t="s">
        <v>392</v>
      </c>
      <c r="B8304" s="26" t="s">
        <v>117</v>
      </c>
      <c r="C8304" s="27">
        <v>3920.9</v>
      </c>
      <c r="D8304" s="28">
        <v>45877</v>
      </c>
      <c r="E83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05" spans="1:5" ht="17.5" x14ac:dyDescent="0.35">
      <c r="A8305" s="25" t="s">
        <v>392</v>
      </c>
      <c r="B8305" s="26" t="s">
        <v>119</v>
      </c>
      <c r="C8305" s="27">
        <v>5970.46</v>
      </c>
      <c r="D8305" s="28">
        <v>45519</v>
      </c>
      <c r="E83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06" spans="1:5" ht="17.5" x14ac:dyDescent="0.35">
      <c r="A8306" s="25" t="s">
        <v>392</v>
      </c>
      <c r="B8306" s="26" t="s">
        <v>121</v>
      </c>
      <c r="C8306" s="27">
        <v>3940.91</v>
      </c>
      <c r="D8306" s="28">
        <v>45519</v>
      </c>
      <c r="E83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07" spans="1:5" ht="17.5" x14ac:dyDescent="0.35">
      <c r="A8307" s="25" t="s">
        <v>392</v>
      </c>
      <c r="B8307" s="26" t="s">
        <v>123</v>
      </c>
      <c r="C8307" s="27">
        <v>3940.91</v>
      </c>
      <c r="D8307" s="28">
        <v>45762</v>
      </c>
      <c r="E83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08" spans="1:5" ht="17.5" x14ac:dyDescent="0.35">
      <c r="A8308" s="25" t="s">
        <v>392</v>
      </c>
      <c r="B8308" s="26" t="s">
        <v>125</v>
      </c>
      <c r="C8308" s="27">
        <v>3940.91</v>
      </c>
      <c r="D8308" s="28">
        <v>46142</v>
      </c>
      <c r="E83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09" spans="1:5" ht="17.5" x14ac:dyDescent="0.35">
      <c r="A8309" s="25" t="s">
        <v>392</v>
      </c>
      <c r="B8309" s="26" t="s">
        <v>127</v>
      </c>
      <c r="C8309" s="27">
        <v>37476.300000000003</v>
      </c>
      <c r="D8309" s="28">
        <v>45519</v>
      </c>
      <c r="E83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10" spans="1:5" ht="17.5" x14ac:dyDescent="0.35">
      <c r="A8310" s="25" t="s">
        <v>392</v>
      </c>
      <c r="B8310" s="26" t="s">
        <v>129</v>
      </c>
      <c r="C8310" s="27">
        <v>503.71</v>
      </c>
      <c r="D8310" s="28">
        <v>45961</v>
      </c>
      <c r="E83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11" spans="1:5" ht="17.5" x14ac:dyDescent="0.35">
      <c r="A8311" s="25" t="s">
        <v>393</v>
      </c>
      <c r="B8311" s="26" t="s">
        <v>76</v>
      </c>
      <c r="C8311" s="27">
        <v>181432.6</v>
      </c>
      <c r="D8311" s="28">
        <v>45519</v>
      </c>
      <c r="E83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12" spans="1:5" ht="17.5" x14ac:dyDescent="0.35">
      <c r="A8312" s="25" t="s">
        <v>393</v>
      </c>
      <c r="B8312" s="26" t="s">
        <v>77</v>
      </c>
      <c r="C8312" s="27">
        <v>43846.26</v>
      </c>
      <c r="D8312" s="28">
        <v>45519</v>
      </c>
      <c r="E83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13" spans="1:5" ht="17.5" x14ac:dyDescent="0.35">
      <c r="A8313" s="25" t="s">
        <v>393</v>
      </c>
      <c r="B8313" s="26" t="s">
        <v>78</v>
      </c>
      <c r="C8313" s="27">
        <v>175451.74</v>
      </c>
      <c r="D8313" s="28">
        <v>45519</v>
      </c>
      <c r="E83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14" spans="1:5" ht="17.5" x14ac:dyDescent="0.35">
      <c r="A8314" s="25" t="s">
        <v>393</v>
      </c>
      <c r="B8314" s="26" t="s">
        <v>79</v>
      </c>
      <c r="C8314" s="27">
        <v>42400.88</v>
      </c>
      <c r="D8314" s="28">
        <v>45519</v>
      </c>
      <c r="E83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15" spans="1:5" ht="17.5" x14ac:dyDescent="0.35">
      <c r="A8315" s="25" t="s">
        <v>393</v>
      </c>
      <c r="B8315" s="26" t="s">
        <v>80</v>
      </c>
      <c r="C8315" s="27">
        <v>175451.74</v>
      </c>
      <c r="D8315" s="28">
        <v>45877</v>
      </c>
      <c r="E83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16" spans="1:5" ht="17.5" x14ac:dyDescent="0.35">
      <c r="A8316" s="25" t="s">
        <v>393</v>
      </c>
      <c r="B8316" s="26" t="s">
        <v>81</v>
      </c>
      <c r="C8316" s="27">
        <v>42400.88</v>
      </c>
      <c r="D8316" s="28">
        <v>45877</v>
      </c>
      <c r="E83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17" spans="1:5" ht="17.5" x14ac:dyDescent="0.35">
      <c r="A8317" s="25" t="s">
        <v>393</v>
      </c>
      <c r="B8317" s="26" t="s">
        <v>82</v>
      </c>
      <c r="C8317" s="27">
        <v>207380.3</v>
      </c>
      <c r="D8317" s="28">
        <v>45519</v>
      </c>
      <c r="E83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18" spans="1:5" ht="17.5" x14ac:dyDescent="0.35">
      <c r="A8318" s="25" t="s">
        <v>393</v>
      </c>
      <c r="B8318" s="26" t="s">
        <v>83</v>
      </c>
      <c r="C8318" s="27">
        <v>48261.48</v>
      </c>
      <c r="D8318" s="28">
        <v>45519</v>
      </c>
      <c r="E83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19" spans="1:5" ht="17.5" x14ac:dyDescent="0.35">
      <c r="A8319" s="25" t="s">
        <v>393</v>
      </c>
      <c r="B8319" s="26" t="s">
        <v>84</v>
      </c>
      <c r="C8319" s="27">
        <v>162574.03</v>
      </c>
      <c r="D8319" s="28">
        <v>45519</v>
      </c>
      <c r="E83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20" spans="1:5" ht="17.5" x14ac:dyDescent="0.35">
      <c r="A8320" s="25" t="s">
        <v>393</v>
      </c>
      <c r="B8320" s="26" t="s">
        <v>85</v>
      </c>
      <c r="C8320" s="27">
        <v>37834.17</v>
      </c>
      <c r="D8320" s="28">
        <v>45519</v>
      </c>
      <c r="E83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21" spans="1:5" ht="17.5" x14ac:dyDescent="0.35">
      <c r="A8321" s="25" t="s">
        <v>393</v>
      </c>
      <c r="B8321" s="26" t="s">
        <v>86</v>
      </c>
      <c r="C8321" s="27">
        <v>324890.43</v>
      </c>
      <c r="D8321" s="28">
        <v>45877</v>
      </c>
      <c r="E83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22" spans="1:5" ht="17.5" x14ac:dyDescent="0.35">
      <c r="A8322" s="25" t="s">
        <v>393</v>
      </c>
      <c r="B8322" s="26" t="s">
        <v>87</v>
      </c>
      <c r="C8322" s="27">
        <v>75608.399999999994</v>
      </c>
      <c r="D8322" s="28">
        <v>45877</v>
      </c>
      <c r="E83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23" spans="1:5" ht="17.5" x14ac:dyDescent="0.35">
      <c r="A8323" s="25" t="s">
        <v>393</v>
      </c>
      <c r="B8323" s="26" t="s">
        <v>70</v>
      </c>
      <c r="C8323" s="27">
        <v>485313.93</v>
      </c>
      <c r="D8323" s="28">
        <v>44880</v>
      </c>
      <c r="E83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324" spans="1:5" ht="17.5" x14ac:dyDescent="0.35">
      <c r="A8324" s="25" t="s">
        <v>393</v>
      </c>
      <c r="B8324" s="26" t="s">
        <v>88</v>
      </c>
      <c r="C8324" s="27">
        <v>112942.1</v>
      </c>
      <c r="D8324" s="28">
        <v>44880</v>
      </c>
      <c r="E83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325" spans="1:5" ht="17.5" x14ac:dyDescent="0.35">
      <c r="A8325" s="25" t="s">
        <v>393</v>
      </c>
      <c r="B8325" s="26" t="s">
        <v>71</v>
      </c>
      <c r="C8325" s="27">
        <v>510041.28</v>
      </c>
      <c r="D8325" s="28">
        <v>44925</v>
      </c>
      <c r="E83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326" spans="1:5" ht="17.5" x14ac:dyDescent="0.35">
      <c r="A8326" s="25" t="s">
        <v>393</v>
      </c>
      <c r="B8326" s="26" t="s">
        <v>89</v>
      </c>
      <c r="C8326" s="27">
        <v>118696.64</v>
      </c>
      <c r="D8326" s="28">
        <v>44925</v>
      </c>
      <c r="E83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327" spans="1:5" ht="17.5" x14ac:dyDescent="0.35">
      <c r="A8327" s="25" t="s">
        <v>393</v>
      </c>
      <c r="B8327" s="26" t="s">
        <v>72</v>
      </c>
      <c r="C8327" s="27">
        <v>429799.62</v>
      </c>
      <c r="D8327" s="28">
        <v>45140</v>
      </c>
      <c r="E83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328" spans="1:5" ht="17.5" x14ac:dyDescent="0.35">
      <c r="A8328" s="25" t="s">
        <v>393</v>
      </c>
      <c r="B8328" s="26" t="s">
        <v>90</v>
      </c>
      <c r="C8328" s="27">
        <v>100022.83</v>
      </c>
      <c r="D8328" s="28">
        <v>45140</v>
      </c>
      <c r="E83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329" spans="1:5" ht="17.5" x14ac:dyDescent="0.35">
      <c r="A8329" s="25" t="s">
        <v>393</v>
      </c>
      <c r="B8329" s="26" t="s">
        <v>73</v>
      </c>
      <c r="C8329" s="27">
        <v>543623.69999999995</v>
      </c>
      <c r="D8329" s="28">
        <v>45504</v>
      </c>
      <c r="E83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30" spans="1:5" ht="17.5" x14ac:dyDescent="0.35">
      <c r="A8330" s="25" t="s">
        <v>393</v>
      </c>
      <c r="B8330" s="26" t="s">
        <v>91</v>
      </c>
      <c r="C8330" s="27">
        <v>47875</v>
      </c>
      <c r="D8330" s="28">
        <v>45504</v>
      </c>
      <c r="E83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31" spans="1:5" ht="17.5" x14ac:dyDescent="0.35">
      <c r="A8331" s="25" t="s">
        <v>393</v>
      </c>
      <c r="B8331" s="26" t="s">
        <v>92</v>
      </c>
      <c r="C8331" s="27">
        <v>90956.5</v>
      </c>
      <c r="D8331" s="28">
        <v>45504</v>
      </c>
      <c r="E83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32" spans="1:5" ht="17.5" x14ac:dyDescent="0.35">
      <c r="A8332" s="25" t="s">
        <v>393</v>
      </c>
      <c r="B8332" s="26" t="s">
        <v>93</v>
      </c>
      <c r="C8332" s="27">
        <v>543623.69999999995</v>
      </c>
      <c r="D8332" s="28">
        <v>45877</v>
      </c>
      <c r="E83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33" spans="1:5" ht="17.5" x14ac:dyDescent="0.35">
      <c r="A8333" s="25" t="s">
        <v>393</v>
      </c>
      <c r="B8333" s="26" t="s">
        <v>94</v>
      </c>
      <c r="C8333" s="27">
        <v>126511.94</v>
      </c>
      <c r="D8333" s="28">
        <v>45877</v>
      </c>
      <c r="E83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34" spans="1:5" ht="17.5" x14ac:dyDescent="0.35">
      <c r="A8334" s="25" t="s">
        <v>393</v>
      </c>
      <c r="B8334" s="26" t="s">
        <v>74</v>
      </c>
      <c r="C8334" s="27">
        <v>241450.91</v>
      </c>
      <c r="D8334" s="28">
        <v>45412</v>
      </c>
      <c r="E83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335" spans="1:5" ht="17.5" x14ac:dyDescent="0.35">
      <c r="A8335" s="25" t="s">
        <v>393</v>
      </c>
      <c r="B8335" s="26" t="s">
        <v>95</v>
      </c>
      <c r="C8335" s="27">
        <v>56190.38</v>
      </c>
      <c r="D8335" s="28">
        <v>45412</v>
      </c>
      <c r="E83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336" spans="1:5" ht="17.5" x14ac:dyDescent="0.35">
      <c r="A8336" s="25" t="s">
        <v>393</v>
      </c>
      <c r="B8336" s="26" t="s">
        <v>96</v>
      </c>
      <c r="C8336" s="27">
        <v>200862.82</v>
      </c>
      <c r="D8336" s="28">
        <v>44985</v>
      </c>
      <c r="E83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337" spans="1:5" ht="17.5" x14ac:dyDescent="0.35">
      <c r="A8337" s="25" t="s">
        <v>393</v>
      </c>
      <c r="B8337" s="26" t="s">
        <v>97</v>
      </c>
      <c r="C8337" s="27">
        <v>40208.11</v>
      </c>
      <c r="D8337" s="28">
        <v>44985</v>
      </c>
      <c r="E83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338" spans="1:5" ht="17.5" x14ac:dyDescent="0.35">
      <c r="A8338" s="25" t="s">
        <v>393</v>
      </c>
      <c r="B8338" s="26" t="s">
        <v>98</v>
      </c>
      <c r="C8338" s="27">
        <v>468617.01</v>
      </c>
      <c r="D8338" s="28">
        <v>44985</v>
      </c>
      <c r="E83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339" spans="1:5" ht="17.5" x14ac:dyDescent="0.35">
      <c r="A8339" s="25" t="s">
        <v>393</v>
      </c>
      <c r="B8339" s="26" t="s">
        <v>99</v>
      </c>
      <c r="C8339" s="27">
        <v>93806.34</v>
      </c>
      <c r="D8339" s="28">
        <v>44985</v>
      </c>
      <c r="E83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340" spans="1:5" ht="17.5" x14ac:dyDescent="0.35">
      <c r="A8340" s="25" t="s">
        <v>393</v>
      </c>
      <c r="B8340" s="26" t="s">
        <v>100</v>
      </c>
      <c r="C8340" s="27">
        <v>352566.39</v>
      </c>
      <c r="D8340" s="28">
        <v>45127</v>
      </c>
      <c r="E83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341" spans="1:5" ht="17.5" x14ac:dyDescent="0.35">
      <c r="A8341" s="25" t="s">
        <v>393</v>
      </c>
      <c r="B8341" s="26" t="s">
        <v>101</v>
      </c>
      <c r="C8341" s="27">
        <v>70575.679999999993</v>
      </c>
      <c r="D8341" s="28">
        <v>45127</v>
      </c>
      <c r="E83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342" spans="1:5" ht="17.5" x14ac:dyDescent="0.35">
      <c r="A8342" s="25" t="s">
        <v>393</v>
      </c>
      <c r="B8342" s="26" t="s">
        <v>102</v>
      </c>
      <c r="C8342" s="27">
        <v>475176.5</v>
      </c>
      <c r="D8342" s="28">
        <v>45488</v>
      </c>
      <c r="E83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43" spans="1:5" ht="17.5" x14ac:dyDescent="0.35">
      <c r="A8343" s="25" t="s">
        <v>393</v>
      </c>
      <c r="B8343" s="26" t="s">
        <v>103</v>
      </c>
      <c r="C8343" s="27">
        <v>110582.92</v>
      </c>
      <c r="D8343" s="28">
        <v>45488</v>
      </c>
      <c r="E83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44" spans="1:5" ht="17.5" x14ac:dyDescent="0.35">
      <c r="A8344" s="25" t="s">
        <v>393</v>
      </c>
      <c r="B8344" s="26" t="s">
        <v>104</v>
      </c>
      <c r="C8344" s="27">
        <v>525767.29</v>
      </c>
      <c r="D8344" s="28">
        <v>45853</v>
      </c>
      <c r="E83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45" spans="1:5" ht="17.5" x14ac:dyDescent="0.35">
      <c r="A8345" s="25" t="s">
        <v>393</v>
      </c>
      <c r="B8345" s="26" t="s">
        <v>105</v>
      </c>
      <c r="C8345" s="27">
        <v>122356.4</v>
      </c>
      <c r="D8345" s="28">
        <v>45853</v>
      </c>
      <c r="E83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46" spans="1:5" ht="17.5" x14ac:dyDescent="0.35">
      <c r="A8346" s="25" t="s">
        <v>393</v>
      </c>
      <c r="B8346" s="26" t="s">
        <v>106</v>
      </c>
      <c r="C8346" s="27">
        <v>68578.570000000007</v>
      </c>
      <c r="D8346" s="28">
        <v>45853</v>
      </c>
      <c r="E83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47" spans="1:5" ht="17.5" x14ac:dyDescent="0.35">
      <c r="A8347" s="25" t="s">
        <v>393</v>
      </c>
      <c r="B8347" s="26" t="s">
        <v>107</v>
      </c>
      <c r="C8347" s="27">
        <v>15959.58</v>
      </c>
      <c r="D8347" s="28">
        <v>45853</v>
      </c>
      <c r="E83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48" spans="1:5" ht="17.5" x14ac:dyDescent="0.35">
      <c r="A8348" s="25" t="s">
        <v>393</v>
      </c>
      <c r="B8348" s="26" t="s">
        <v>108</v>
      </c>
      <c r="C8348" s="27">
        <v>65239.15</v>
      </c>
      <c r="D8348" s="28">
        <v>45853</v>
      </c>
      <c r="E83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49" spans="1:5" ht="17.5" x14ac:dyDescent="0.35">
      <c r="A8349" s="25" t="s">
        <v>393</v>
      </c>
      <c r="B8349" s="26" t="s">
        <v>109</v>
      </c>
      <c r="C8349" s="27">
        <v>15182.44</v>
      </c>
      <c r="D8349" s="28">
        <v>45853</v>
      </c>
      <c r="E83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50" spans="1:5" ht="17.5" x14ac:dyDescent="0.35">
      <c r="A8350" s="25" t="s">
        <v>393</v>
      </c>
      <c r="B8350" s="26" t="s">
        <v>110</v>
      </c>
      <c r="C8350" s="27">
        <v>68578.570000000007</v>
      </c>
      <c r="D8350" s="28">
        <v>46142</v>
      </c>
      <c r="E83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51" spans="1:5" ht="17.5" x14ac:dyDescent="0.35">
      <c r="A8351" s="25" t="s">
        <v>393</v>
      </c>
      <c r="B8351" s="26" t="s">
        <v>111</v>
      </c>
      <c r="C8351" s="27">
        <v>15959.58</v>
      </c>
      <c r="D8351" s="28">
        <v>46142</v>
      </c>
      <c r="E83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52" spans="1:5" ht="17.5" x14ac:dyDescent="0.35">
      <c r="A8352" s="25" t="s">
        <v>393</v>
      </c>
      <c r="B8352" s="26" t="s">
        <v>112</v>
      </c>
      <c r="C8352" s="27">
        <v>161455.38</v>
      </c>
      <c r="D8352" s="28">
        <v>45541</v>
      </c>
      <c r="E83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53" spans="1:5" ht="17.5" x14ac:dyDescent="0.35">
      <c r="A8353" s="25" t="s">
        <v>393</v>
      </c>
      <c r="B8353" s="26" t="s">
        <v>113</v>
      </c>
      <c r="C8353" s="27">
        <v>164805</v>
      </c>
      <c r="D8353" s="28">
        <v>45519</v>
      </c>
      <c r="E83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54" spans="1:5" ht="17.5" x14ac:dyDescent="0.35">
      <c r="A8354" s="25" t="s">
        <v>393</v>
      </c>
      <c r="B8354" s="26" t="s">
        <v>114</v>
      </c>
      <c r="C8354" s="27">
        <v>39827.919999999998</v>
      </c>
      <c r="D8354" s="28">
        <v>45519</v>
      </c>
      <c r="E83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55" spans="1:5" ht="17.5" x14ac:dyDescent="0.35">
      <c r="A8355" s="25" t="s">
        <v>393</v>
      </c>
      <c r="B8355" s="26" t="s">
        <v>115</v>
      </c>
      <c r="C8355" s="27">
        <v>159782.23000000001</v>
      </c>
      <c r="D8355" s="28">
        <v>45519</v>
      </c>
      <c r="E83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56" spans="1:5" ht="17.5" x14ac:dyDescent="0.35">
      <c r="A8356" s="25" t="s">
        <v>393</v>
      </c>
      <c r="B8356" s="26" t="s">
        <v>116</v>
      </c>
      <c r="C8356" s="27">
        <v>38614.080000000002</v>
      </c>
      <c r="D8356" s="28">
        <v>45519</v>
      </c>
      <c r="E83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57" spans="1:5" ht="17.5" x14ac:dyDescent="0.35">
      <c r="A8357" s="25" t="s">
        <v>393</v>
      </c>
      <c r="B8357" s="26" t="s">
        <v>117</v>
      </c>
      <c r="C8357" s="27">
        <v>159782.23000000001</v>
      </c>
      <c r="D8357" s="28">
        <v>45877</v>
      </c>
      <c r="E83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58" spans="1:5" ht="17.5" x14ac:dyDescent="0.35">
      <c r="A8358" s="25" t="s">
        <v>393</v>
      </c>
      <c r="B8358" s="26" t="s">
        <v>118</v>
      </c>
      <c r="C8358" s="27">
        <v>38614.080000000002</v>
      </c>
      <c r="D8358" s="28">
        <v>45877</v>
      </c>
      <c r="E83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59" spans="1:5" ht="17.5" x14ac:dyDescent="0.35">
      <c r="A8359" s="25" t="s">
        <v>393</v>
      </c>
      <c r="B8359" s="26" t="s">
        <v>119</v>
      </c>
      <c r="C8359" s="27">
        <v>243304.67</v>
      </c>
      <c r="D8359" s="28">
        <v>45519</v>
      </c>
      <c r="E83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60" spans="1:5" ht="17.5" x14ac:dyDescent="0.35">
      <c r="A8360" s="25" t="s">
        <v>393</v>
      </c>
      <c r="B8360" s="26" t="s">
        <v>120</v>
      </c>
      <c r="C8360" s="27">
        <v>56621.78</v>
      </c>
      <c r="D8360" s="28">
        <v>45519</v>
      </c>
      <c r="E83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61" spans="1:5" ht="17.5" x14ac:dyDescent="0.35">
      <c r="A8361" s="25" t="s">
        <v>393</v>
      </c>
      <c r="B8361" s="26" t="s">
        <v>121</v>
      </c>
      <c r="C8361" s="27">
        <v>160597.34</v>
      </c>
      <c r="D8361" s="28">
        <v>45519</v>
      </c>
      <c r="E83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62" spans="1:5" ht="17.5" x14ac:dyDescent="0.35">
      <c r="A8362" s="25" t="s">
        <v>393</v>
      </c>
      <c r="B8362" s="26" t="s">
        <v>122</v>
      </c>
      <c r="C8362" s="27">
        <v>37374.160000000003</v>
      </c>
      <c r="D8362" s="28">
        <v>45519</v>
      </c>
      <c r="E83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63" spans="1:5" ht="17.5" x14ac:dyDescent="0.35">
      <c r="A8363" s="25" t="s">
        <v>393</v>
      </c>
      <c r="B8363" s="26" t="s">
        <v>123</v>
      </c>
      <c r="C8363" s="27">
        <v>160597.34</v>
      </c>
      <c r="D8363" s="28">
        <v>45762</v>
      </c>
      <c r="E83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64" spans="1:5" ht="17.5" x14ac:dyDescent="0.35">
      <c r="A8364" s="25" t="s">
        <v>393</v>
      </c>
      <c r="B8364" s="26" t="s">
        <v>124</v>
      </c>
      <c r="C8364" s="27">
        <v>37374.160000000003</v>
      </c>
      <c r="D8364" s="28">
        <v>45762</v>
      </c>
      <c r="E83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65" spans="1:5" ht="17.5" x14ac:dyDescent="0.35">
      <c r="A8365" s="25" t="s">
        <v>393</v>
      </c>
      <c r="B8365" s="26" t="s">
        <v>125</v>
      </c>
      <c r="C8365" s="27">
        <v>160597.34</v>
      </c>
      <c r="D8365" s="28">
        <v>46142</v>
      </c>
      <c r="E83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66" spans="1:5" ht="17.5" x14ac:dyDescent="0.35">
      <c r="A8366" s="25" t="s">
        <v>393</v>
      </c>
      <c r="B8366" s="26" t="s">
        <v>126</v>
      </c>
      <c r="C8366" s="27">
        <v>37374.160000000003</v>
      </c>
      <c r="D8366" s="28">
        <v>46142</v>
      </c>
      <c r="E83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67" spans="1:5" ht="17.5" x14ac:dyDescent="0.35">
      <c r="A8367" s="25" t="s">
        <v>393</v>
      </c>
      <c r="B8367" s="26" t="s">
        <v>127</v>
      </c>
      <c r="C8367" s="27">
        <v>1527211.07</v>
      </c>
      <c r="D8367" s="28">
        <v>45519</v>
      </c>
      <c r="E83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68" spans="1:5" ht="17.5" x14ac:dyDescent="0.35">
      <c r="A8368" s="25" t="s">
        <v>393</v>
      </c>
      <c r="B8368" s="26" t="s">
        <v>128</v>
      </c>
      <c r="C8368" s="27">
        <v>355412.08</v>
      </c>
      <c r="D8368" s="28">
        <v>45519</v>
      </c>
      <c r="E83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69" spans="1:5" ht="17.5" x14ac:dyDescent="0.35">
      <c r="A8369" s="25" t="s">
        <v>393</v>
      </c>
      <c r="B8369" s="26" t="s">
        <v>129</v>
      </c>
      <c r="C8369" s="27">
        <v>20527.03</v>
      </c>
      <c r="D8369" s="28">
        <v>45961</v>
      </c>
      <c r="E83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70" spans="1:5" ht="17.5" x14ac:dyDescent="0.35">
      <c r="A8370" s="25" t="s">
        <v>393</v>
      </c>
      <c r="B8370" s="26" t="s">
        <v>130</v>
      </c>
      <c r="C8370" s="27">
        <v>4777.04</v>
      </c>
      <c r="D8370" s="28">
        <v>45961</v>
      </c>
      <c r="E83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71" spans="1:5" ht="17.5" x14ac:dyDescent="0.35">
      <c r="A8371" s="25" t="s">
        <v>394</v>
      </c>
      <c r="B8371" s="26" t="s">
        <v>76</v>
      </c>
      <c r="C8371" s="27">
        <v>32448.22</v>
      </c>
      <c r="D8371" s="28">
        <v>45519</v>
      </c>
      <c r="E83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72" spans="1:5" ht="17.5" x14ac:dyDescent="0.35">
      <c r="A8372" s="25" t="s">
        <v>394</v>
      </c>
      <c r="B8372" s="26" t="s">
        <v>78</v>
      </c>
      <c r="C8372" s="27">
        <v>31378.57</v>
      </c>
      <c r="D8372" s="28">
        <v>45519</v>
      </c>
      <c r="E83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73" spans="1:5" ht="17.5" x14ac:dyDescent="0.35">
      <c r="A8373" s="25" t="s">
        <v>394</v>
      </c>
      <c r="B8373" s="26" t="s">
        <v>80</v>
      </c>
      <c r="C8373" s="27">
        <v>31378.57</v>
      </c>
      <c r="D8373" s="28">
        <v>45877</v>
      </c>
      <c r="E83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74" spans="1:5" ht="17.5" x14ac:dyDescent="0.35">
      <c r="A8374" s="25" t="s">
        <v>394</v>
      </c>
      <c r="B8374" s="26" t="s">
        <v>82</v>
      </c>
      <c r="C8374" s="27">
        <v>37088.82</v>
      </c>
      <c r="D8374" s="28">
        <v>45519</v>
      </c>
      <c r="E83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75" spans="1:5" ht="17.5" x14ac:dyDescent="0.35">
      <c r="A8375" s="25" t="s">
        <v>394</v>
      </c>
      <c r="B8375" s="26" t="s">
        <v>84</v>
      </c>
      <c r="C8375" s="27">
        <v>29075.46</v>
      </c>
      <c r="D8375" s="28">
        <v>45519</v>
      </c>
      <c r="E83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76" spans="1:5" ht="17.5" x14ac:dyDescent="0.35">
      <c r="A8376" s="25" t="s">
        <v>394</v>
      </c>
      <c r="B8376" s="26" t="s">
        <v>86</v>
      </c>
      <c r="C8376" s="27">
        <v>58104.86</v>
      </c>
      <c r="D8376" s="28">
        <v>45877</v>
      </c>
      <c r="E83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77" spans="1:5" ht="17.5" x14ac:dyDescent="0.35">
      <c r="A8377" s="25" t="s">
        <v>394</v>
      </c>
      <c r="B8377" s="26" t="s">
        <v>70</v>
      </c>
      <c r="C8377" s="27">
        <v>86795.71</v>
      </c>
      <c r="D8377" s="28">
        <v>44880</v>
      </c>
      <c r="E83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378" spans="1:5" ht="17.5" x14ac:dyDescent="0.35">
      <c r="A8378" s="25" t="s">
        <v>394</v>
      </c>
      <c r="B8378" s="26" t="s">
        <v>71</v>
      </c>
      <c r="C8378" s="27">
        <v>91218.06</v>
      </c>
      <c r="D8378" s="28">
        <v>44925</v>
      </c>
      <c r="E83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379" spans="1:5" ht="17.5" x14ac:dyDescent="0.35">
      <c r="A8379" s="25" t="s">
        <v>394</v>
      </c>
      <c r="B8379" s="26" t="s">
        <v>72</v>
      </c>
      <c r="C8379" s="27">
        <v>76867.28</v>
      </c>
      <c r="D8379" s="28">
        <v>45140</v>
      </c>
      <c r="E83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380" spans="1:5" ht="17.5" x14ac:dyDescent="0.35">
      <c r="A8380" s="25" t="s">
        <v>394</v>
      </c>
      <c r="B8380" s="26" t="s">
        <v>73</v>
      </c>
      <c r="C8380" s="27">
        <v>97224.09</v>
      </c>
      <c r="D8380" s="28">
        <v>45504</v>
      </c>
      <c r="E83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81" spans="1:5" ht="17.5" x14ac:dyDescent="0.35">
      <c r="A8381" s="25" t="s">
        <v>394</v>
      </c>
      <c r="B8381" s="26" t="s">
        <v>93</v>
      </c>
      <c r="C8381" s="27">
        <v>97224.09</v>
      </c>
      <c r="D8381" s="28">
        <v>45877</v>
      </c>
      <c r="E83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82" spans="1:5" ht="17.5" x14ac:dyDescent="0.35">
      <c r="A8382" s="25" t="s">
        <v>394</v>
      </c>
      <c r="B8382" s="26" t="s">
        <v>74</v>
      </c>
      <c r="C8382" s="27">
        <v>43182.16</v>
      </c>
      <c r="D8382" s="28">
        <v>45412</v>
      </c>
      <c r="E83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383" spans="1:5" ht="17.5" x14ac:dyDescent="0.35">
      <c r="A8383" s="25" t="s">
        <v>394</v>
      </c>
      <c r="B8383" s="26" t="s">
        <v>96</v>
      </c>
      <c r="C8383" s="27">
        <v>30899.83</v>
      </c>
      <c r="D8383" s="28">
        <v>44985</v>
      </c>
      <c r="E83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384" spans="1:5" ht="17.5" x14ac:dyDescent="0.35">
      <c r="A8384" s="25" t="s">
        <v>394</v>
      </c>
      <c r="B8384" s="26" t="s">
        <v>98</v>
      </c>
      <c r="C8384" s="27">
        <v>72089.929999999993</v>
      </c>
      <c r="D8384" s="28">
        <v>44985</v>
      </c>
      <c r="E83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385" spans="1:5" ht="17.5" x14ac:dyDescent="0.35">
      <c r="A8385" s="25" t="s">
        <v>394</v>
      </c>
      <c r="B8385" s="26" t="s">
        <v>100</v>
      </c>
      <c r="C8385" s="27">
        <v>54237.22</v>
      </c>
      <c r="D8385" s="28">
        <v>45127</v>
      </c>
      <c r="E83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386" spans="1:5" ht="17.5" x14ac:dyDescent="0.35">
      <c r="A8386" s="25" t="s">
        <v>394</v>
      </c>
      <c r="B8386" s="26" t="s">
        <v>102</v>
      </c>
      <c r="C8386" s="27">
        <v>84982.69</v>
      </c>
      <c r="D8386" s="28">
        <v>45488</v>
      </c>
      <c r="E83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87" spans="1:5" ht="17.5" x14ac:dyDescent="0.35">
      <c r="A8387" s="25" t="s">
        <v>394</v>
      </c>
      <c r="B8387" s="26" t="s">
        <v>104</v>
      </c>
      <c r="C8387" s="27">
        <v>94030.57</v>
      </c>
      <c r="D8387" s="28">
        <v>45853</v>
      </c>
      <c r="E83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88" spans="1:5" ht="17.5" x14ac:dyDescent="0.35">
      <c r="A8388" s="25" t="s">
        <v>394</v>
      </c>
      <c r="B8388" s="26" t="s">
        <v>106</v>
      </c>
      <c r="C8388" s="27">
        <v>12264.9</v>
      </c>
      <c r="D8388" s="28">
        <v>45853</v>
      </c>
      <c r="E83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89" spans="1:5" ht="17.5" x14ac:dyDescent="0.35">
      <c r="A8389" s="25" t="s">
        <v>394</v>
      </c>
      <c r="B8389" s="26" t="s">
        <v>108</v>
      </c>
      <c r="C8389" s="27">
        <v>11667.66</v>
      </c>
      <c r="D8389" s="28">
        <v>45853</v>
      </c>
      <c r="E83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90" spans="1:5" ht="17.5" x14ac:dyDescent="0.35">
      <c r="A8390" s="25" t="s">
        <v>394</v>
      </c>
      <c r="B8390" s="26" t="s">
        <v>110</v>
      </c>
      <c r="C8390" s="27">
        <v>12264.9</v>
      </c>
      <c r="D8390" s="28">
        <v>46142</v>
      </c>
      <c r="E83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91" spans="1:5" ht="17.5" x14ac:dyDescent="0.35">
      <c r="A8391" s="25" t="s">
        <v>394</v>
      </c>
      <c r="B8391" s="26" t="s">
        <v>112</v>
      </c>
      <c r="C8391" s="27">
        <v>23424.14</v>
      </c>
      <c r="D8391" s="28">
        <v>45541</v>
      </c>
      <c r="E83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92" spans="1:5" ht="17.5" x14ac:dyDescent="0.35">
      <c r="A8392" s="25" t="s">
        <v>394</v>
      </c>
      <c r="B8392" s="26" t="s">
        <v>113</v>
      </c>
      <c r="C8392" s="27">
        <v>29474.46</v>
      </c>
      <c r="D8392" s="28">
        <v>45519</v>
      </c>
      <c r="E83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93" spans="1:5" ht="17.5" x14ac:dyDescent="0.35">
      <c r="A8393" s="25" t="s">
        <v>394</v>
      </c>
      <c r="B8393" s="26" t="s">
        <v>115</v>
      </c>
      <c r="C8393" s="27">
        <v>28576.16</v>
      </c>
      <c r="D8393" s="28">
        <v>45519</v>
      </c>
      <c r="E83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94" spans="1:5" ht="17.5" x14ac:dyDescent="0.35">
      <c r="A8394" s="25" t="s">
        <v>394</v>
      </c>
      <c r="B8394" s="26" t="s">
        <v>117</v>
      </c>
      <c r="C8394" s="27">
        <v>28576.16</v>
      </c>
      <c r="D8394" s="28">
        <v>45877</v>
      </c>
      <c r="E83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95" spans="1:5" ht="17.5" x14ac:dyDescent="0.35">
      <c r="A8395" s="25" t="s">
        <v>394</v>
      </c>
      <c r="B8395" s="26" t="s">
        <v>119</v>
      </c>
      <c r="C8395" s="27">
        <v>43513.69</v>
      </c>
      <c r="D8395" s="28">
        <v>45519</v>
      </c>
      <c r="E83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96" spans="1:5" ht="17.5" x14ac:dyDescent="0.35">
      <c r="A8396" s="25" t="s">
        <v>394</v>
      </c>
      <c r="B8396" s="26" t="s">
        <v>121</v>
      </c>
      <c r="C8396" s="27">
        <v>28721.94</v>
      </c>
      <c r="D8396" s="28">
        <v>45519</v>
      </c>
      <c r="E83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97" spans="1:5" ht="17.5" x14ac:dyDescent="0.35">
      <c r="A8397" s="25" t="s">
        <v>394</v>
      </c>
      <c r="B8397" s="26" t="s">
        <v>123</v>
      </c>
      <c r="C8397" s="27">
        <v>28721.94</v>
      </c>
      <c r="D8397" s="28">
        <v>45807</v>
      </c>
      <c r="E83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398" spans="1:5" ht="17.5" x14ac:dyDescent="0.35">
      <c r="A8398" s="25" t="s">
        <v>394</v>
      </c>
      <c r="B8398" s="26" t="s">
        <v>125</v>
      </c>
      <c r="C8398" s="27">
        <v>28721.94</v>
      </c>
      <c r="D8398" s="28">
        <v>46142</v>
      </c>
      <c r="E83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399" spans="1:5" ht="17.5" x14ac:dyDescent="0.35">
      <c r="A8399" s="25" t="s">
        <v>394</v>
      </c>
      <c r="B8399" s="26" t="s">
        <v>127</v>
      </c>
      <c r="C8399" s="27">
        <v>273133.25</v>
      </c>
      <c r="D8399" s="28">
        <v>45519</v>
      </c>
      <c r="E83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00" spans="1:5" ht="17.5" x14ac:dyDescent="0.35">
      <c r="A8400" s="25" t="s">
        <v>394</v>
      </c>
      <c r="B8400" s="26" t="s">
        <v>129</v>
      </c>
      <c r="C8400" s="27">
        <v>3671.15</v>
      </c>
      <c r="D8400" s="28">
        <v>45961</v>
      </c>
      <c r="E84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01" spans="1:5" ht="17.5" x14ac:dyDescent="0.35">
      <c r="A8401" s="25" t="s">
        <v>395</v>
      </c>
      <c r="B8401" s="26" t="s">
        <v>76</v>
      </c>
      <c r="C8401" s="27">
        <v>37959.660000000003</v>
      </c>
      <c r="D8401" s="28">
        <v>45519</v>
      </c>
      <c r="E84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02" spans="1:5" ht="17.5" x14ac:dyDescent="0.35">
      <c r="A8402" s="25" t="s">
        <v>395</v>
      </c>
      <c r="B8402" s="26" t="s">
        <v>78</v>
      </c>
      <c r="C8402" s="27">
        <v>36708.33</v>
      </c>
      <c r="D8402" s="28">
        <v>45519</v>
      </c>
      <c r="E84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03" spans="1:5" ht="17.5" x14ac:dyDescent="0.35">
      <c r="A8403" s="25" t="s">
        <v>395</v>
      </c>
      <c r="B8403" s="26" t="s">
        <v>80</v>
      </c>
      <c r="C8403" s="27">
        <v>36708.33</v>
      </c>
      <c r="D8403" s="28">
        <v>45877</v>
      </c>
      <c r="E84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04" spans="1:5" ht="17.5" x14ac:dyDescent="0.35">
      <c r="A8404" s="25" t="s">
        <v>395</v>
      </c>
      <c r="B8404" s="26" t="s">
        <v>82</v>
      </c>
      <c r="C8404" s="27">
        <v>43388.480000000003</v>
      </c>
      <c r="D8404" s="28">
        <v>45519</v>
      </c>
      <c r="E84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05" spans="1:5" ht="17.5" x14ac:dyDescent="0.35">
      <c r="A8405" s="25" t="s">
        <v>395</v>
      </c>
      <c r="B8405" s="26" t="s">
        <v>84</v>
      </c>
      <c r="C8405" s="27">
        <v>34014.03</v>
      </c>
      <c r="D8405" s="28">
        <v>45519</v>
      </c>
      <c r="E84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06" spans="1:5" ht="17.5" x14ac:dyDescent="0.35">
      <c r="A8406" s="25" t="s">
        <v>395</v>
      </c>
      <c r="B8406" s="26" t="s">
        <v>86</v>
      </c>
      <c r="C8406" s="27">
        <v>67974.17</v>
      </c>
      <c r="D8406" s="28">
        <v>45877</v>
      </c>
      <c r="E84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07" spans="1:5" ht="17.5" x14ac:dyDescent="0.35">
      <c r="A8407" s="25" t="s">
        <v>395</v>
      </c>
      <c r="B8407" s="26" t="s">
        <v>70</v>
      </c>
      <c r="C8407" s="27">
        <v>101538.27</v>
      </c>
      <c r="D8407" s="28">
        <v>44880</v>
      </c>
      <c r="E84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408" spans="1:5" ht="17.5" x14ac:dyDescent="0.35">
      <c r="A8408" s="25" t="s">
        <v>395</v>
      </c>
      <c r="B8408" s="26" t="s">
        <v>71</v>
      </c>
      <c r="C8408" s="27">
        <v>106711.77</v>
      </c>
      <c r="D8408" s="28">
        <v>44925</v>
      </c>
      <c r="E84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409" spans="1:5" ht="17.5" x14ac:dyDescent="0.35">
      <c r="A8409" s="25" t="s">
        <v>395</v>
      </c>
      <c r="B8409" s="26" t="s">
        <v>72</v>
      </c>
      <c r="C8409" s="27">
        <v>89923.46</v>
      </c>
      <c r="D8409" s="28">
        <v>45139</v>
      </c>
      <c r="E84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410" spans="1:5" ht="17.5" x14ac:dyDescent="0.35">
      <c r="A8410" s="25" t="s">
        <v>395</v>
      </c>
      <c r="B8410" s="26" t="s">
        <v>73</v>
      </c>
      <c r="C8410" s="27">
        <v>113737.95</v>
      </c>
      <c r="D8410" s="28">
        <v>45504</v>
      </c>
      <c r="E84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11" spans="1:5" ht="17.5" x14ac:dyDescent="0.35">
      <c r="A8411" s="25" t="s">
        <v>395</v>
      </c>
      <c r="B8411" s="26" t="s">
        <v>93</v>
      </c>
      <c r="C8411" s="27">
        <v>113737.95</v>
      </c>
      <c r="D8411" s="28">
        <v>45877</v>
      </c>
      <c r="E84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12" spans="1:5" ht="17.5" x14ac:dyDescent="0.35">
      <c r="A8412" s="25" t="s">
        <v>395</v>
      </c>
      <c r="B8412" s="26" t="s">
        <v>74</v>
      </c>
      <c r="C8412" s="27">
        <v>50516.800000000003</v>
      </c>
      <c r="D8412" s="28">
        <v>45412</v>
      </c>
      <c r="E84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413" spans="1:5" ht="17.5" x14ac:dyDescent="0.35">
      <c r="A8413" s="25" t="s">
        <v>395</v>
      </c>
      <c r="B8413" s="26" t="s">
        <v>96</v>
      </c>
      <c r="C8413" s="27">
        <v>36148.28</v>
      </c>
      <c r="D8413" s="28">
        <v>44985</v>
      </c>
      <c r="E84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414" spans="1:5" ht="17.5" x14ac:dyDescent="0.35">
      <c r="A8414" s="25" t="s">
        <v>395</v>
      </c>
      <c r="B8414" s="26" t="s">
        <v>98</v>
      </c>
      <c r="C8414" s="27">
        <v>84334.66</v>
      </c>
      <c r="D8414" s="28">
        <v>44985</v>
      </c>
      <c r="E84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415" spans="1:5" ht="17.5" x14ac:dyDescent="0.35">
      <c r="A8415" s="25" t="s">
        <v>395</v>
      </c>
      <c r="B8415" s="26" t="s">
        <v>100</v>
      </c>
      <c r="C8415" s="27">
        <v>63449.61</v>
      </c>
      <c r="D8415" s="28">
        <v>45127</v>
      </c>
      <c r="E84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416" spans="1:5" ht="17.5" x14ac:dyDescent="0.35">
      <c r="A8416" s="25" t="s">
        <v>395</v>
      </c>
      <c r="B8416" s="26" t="s">
        <v>102</v>
      </c>
      <c r="C8416" s="27">
        <v>99417.3</v>
      </c>
      <c r="D8416" s="28">
        <v>45488</v>
      </c>
      <c r="E84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17" spans="1:5" ht="17.5" x14ac:dyDescent="0.35">
      <c r="A8417" s="25" t="s">
        <v>395</v>
      </c>
      <c r="B8417" s="26" t="s">
        <v>104</v>
      </c>
      <c r="C8417" s="27">
        <v>110002</v>
      </c>
      <c r="D8417" s="28">
        <v>45853</v>
      </c>
      <c r="E84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18" spans="1:5" ht="17.5" x14ac:dyDescent="0.35">
      <c r="A8418" s="25" t="s">
        <v>395</v>
      </c>
      <c r="B8418" s="26" t="s">
        <v>106</v>
      </c>
      <c r="C8418" s="27">
        <v>14348.13</v>
      </c>
      <c r="D8418" s="28">
        <v>45853</v>
      </c>
      <c r="E84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19" spans="1:5" ht="17.5" x14ac:dyDescent="0.35">
      <c r="A8419" s="25" t="s">
        <v>395</v>
      </c>
      <c r="B8419" s="26" t="s">
        <v>108</v>
      </c>
      <c r="C8419" s="27">
        <v>13649.46</v>
      </c>
      <c r="D8419" s="28">
        <v>45853</v>
      </c>
      <c r="E84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20" spans="1:5" ht="17.5" x14ac:dyDescent="0.35">
      <c r="A8420" s="25" t="s">
        <v>395</v>
      </c>
      <c r="B8420" s="26" t="s">
        <v>110</v>
      </c>
      <c r="C8420" s="27">
        <v>14348.13</v>
      </c>
      <c r="D8420" s="28">
        <v>46142</v>
      </c>
      <c r="E84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21" spans="1:5" ht="17.5" x14ac:dyDescent="0.35">
      <c r="A8421" s="25" t="s">
        <v>395</v>
      </c>
      <c r="B8421" s="26" t="s">
        <v>112</v>
      </c>
      <c r="C8421" s="27">
        <v>27402.82</v>
      </c>
      <c r="D8421" s="28">
        <v>45546</v>
      </c>
      <c r="E84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22" spans="1:5" ht="17.5" x14ac:dyDescent="0.35">
      <c r="A8422" s="25" t="s">
        <v>395</v>
      </c>
      <c r="B8422" s="26" t="s">
        <v>113</v>
      </c>
      <c r="C8422" s="27">
        <v>34480.800000000003</v>
      </c>
      <c r="D8422" s="28">
        <v>45519</v>
      </c>
      <c r="E84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23" spans="1:5" ht="17.5" x14ac:dyDescent="0.35">
      <c r="A8423" s="25" t="s">
        <v>395</v>
      </c>
      <c r="B8423" s="26" t="s">
        <v>115</v>
      </c>
      <c r="C8423" s="27">
        <v>33429.93</v>
      </c>
      <c r="D8423" s="28">
        <v>45519</v>
      </c>
      <c r="E84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24" spans="1:5" ht="17.5" x14ac:dyDescent="0.35">
      <c r="A8424" s="25" t="s">
        <v>395</v>
      </c>
      <c r="B8424" s="26" t="s">
        <v>117</v>
      </c>
      <c r="C8424" s="27">
        <v>33429.93</v>
      </c>
      <c r="D8424" s="28">
        <v>45877</v>
      </c>
      <c r="E84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25" spans="1:5" ht="17.5" x14ac:dyDescent="0.35">
      <c r="A8425" s="25" t="s">
        <v>395</v>
      </c>
      <c r="B8425" s="26" t="s">
        <v>119</v>
      </c>
      <c r="C8425" s="27">
        <v>50904.65</v>
      </c>
      <c r="D8425" s="28">
        <v>45519</v>
      </c>
      <c r="E84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26" spans="1:5" ht="17.5" x14ac:dyDescent="0.35">
      <c r="A8426" s="25" t="s">
        <v>395</v>
      </c>
      <c r="B8426" s="26" t="s">
        <v>121</v>
      </c>
      <c r="C8426" s="27">
        <v>33600.47</v>
      </c>
      <c r="D8426" s="28">
        <v>45519</v>
      </c>
      <c r="E84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27" spans="1:5" ht="17.5" x14ac:dyDescent="0.35">
      <c r="A8427" s="25" t="s">
        <v>395</v>
      </c>
      <c r="B8427" s="26" t="s">
        <v>123</v>
      </c>
      <c r="C8427" s="27">
        <v>33600.47</v>
      </c>
      <c r="D8427" s="28">
        <v>45762</v>
      </c>
      <c r="E84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28" spans="1:5" ht="17.5" x14ac:dyDescent="0.35">
      <c r="A8428" s="25" t="s">
        <v>395</v>
      </c>
      <c r="B8428" s="26" t="s">
        <v>125</v>
      </c>
      <c r="C8428" s="27">
        <v>33600.47</v>
      </c>
      <c r="D8428" s="28">
        <v>46142</v>
      </c>
      <c r="E84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29" spans="1:5" ht="17.5" x14ac:dyDescent="0.35">
      <c r="A8429" s="25" t="s">
        <v>395</v>
      </c>
      <c r="B8429" s="26" t="s">
        <v>127</v>
      </c>
      <c r="C8429" s="27">
        <v>319525.90000000002</v>
      </c>
      <c r="D8429" s="28">
        <v>45519</v>
      </c>
      <c r="E84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30" spans="1:5" ht="17.5" x14ac:dyDescent="0.35">
      <c r="A8430" s="25" t="s">
        <v>395</v>
      </c>
      <c r="B8430" s="26" t="s">
        <v>129</v>
      </c>
      <c r="C8430" s="27">
        <v>4294.7</v>
      </c>
      <c r="D8430" s="28">
        <v>45961</v>
      </c>
      <c r="E84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31" spans="1:5" ht="17.5" x14ac:dyDescent="0.35">
      <c r="A8431" s="25" t="s">
        <v>396</v>
      </c>
      <c r="B8431" s="26" t="s">
        <v>76</v>
      </c>
      <c r="C8431" s="27">
        <v>4792.13</v>
      </c>
      <c r="D8431" s="28">
        <v>45596</v>
      </c>
      <c r="E84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32" spans="1:5" ht="17.5" x14ac:dyDescent="0.35">
      <c r="A8432" s="25" t="s">
        <v>396</v>
      </c>
      <c r="B8432" s="26" t="s">
        <v>78</v>
      </c>
      <c r="C8432" s="27">
        <v>4634.16</v>
      </c>
      <c r="D8432" s="28">
        <v>45596</v>
      </c>
      <c r="E84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33" spans="1:5" ht="17.5" x14ac:dyDescent="0.35">
      <c r="A8433" s="25" t="s">
        <v>396</v>
      </c>
      <c r="B8433" s="26" t="s">
        <v>80</v>
      </c>
      <c r="C8433" s="27">
        <v>4634.16</v>
      </c>
      <c r="D8433" s="28">
        <v>45877</v>
      </c>
      <c r="E84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34" spans="1:5" ht="17.5" x14ac:dyDescent="0.35">
      <c r="A8434" s="25" t="s">
        <v>396</v>
      </c>
      <c r="B8434" s="26" t="s">
        <v>82</v>
      </c>
      <c r="C8434" s="27">
        <v>5477.48</v>
      </c>
      <c r="D8434" s="28">
        <v>45596</v>
      </c>
      <c r="E84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35" spans="1:5" ht="17.5" x14ac:dyDescent="0.35">
      <c r="A8435" s="25" t="s">
        <v>396</v>
      </c>
      <c r="B8435" s="26" t="s">
        <v>84</v>
      </c>
      <c r="C8435" s="27">
        <v>4294.0200000000004</v>
      </c>
      <c r="D8435" s="28">
        <v>45596</v>
      </c>
      <c r="E84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36" spans="1:5" ht="17.5" x14ac:dyDescent="0.35">
      <c r="A8436" s="25" t="s">
        <v>396</v>
      </c>
      <c r="B8436" s="26" t="s">
        <v>86</v>
      </c>
      <c r="C8436" s="27">
        <v>8581.25</v>
      </c>
      <c r="D8436" s="28">
        <v>45877</v>
      </c>
      <c r="E84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37" spans="1:5" ht="17.5" x14ac:dyDescent="0.35">
      <c r="A8437" s="25" t="s">
        <v>396</v>
      </c>
      <c r="B8437" s="26" t="s">
        <v>73</v>
      </c>
      <c r="C8437" s="27">
        <v>10768.94</v>
      </c>
      <c r="D8437" s="28">
        <v>45596</v>
      </c>
      <c r="E84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38" spans="1:5" ht="17.5" x14ac:dyDescent="0.35">
      <c r="A8438" s="25" t="s">
        <v>396</v>
      </c>
      <c r="B8438" s="26" t="s">
        <v>93</v>
      </c>
      <c r="C8438" s="27">
        <v>10768.94</v>
      </c>
      <c r="D8438" s="28">
        <v>45877</v>
      </c>
      <c r="E84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39" spans="1:5" ht="17.5" x14ac:dyDescent="0.35">
      <c r="A8439" s="25" t="s">
        <v>396</v>
      </c>
      <c r="B8439" s="26" t="s">
        <v>104</v>
      </c>
      <c r="C8439" s="27">
        <v>10415.219999999999</v>
      </c>
      <c r="D8439" s="28">
        <v>45853</v>
      </c>
      <c r="E84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40" spans="1:5" ht="17.5" x14ac:dyDescent="0.35">
      <c r="A8440" s="25" t="s">
        <v>396</v>
      </c>
      <c r="B8440" s="26" t="s">
        <v>106</v>
      </c>
      <c r="C8440" s="27">
        <v>1811.35</v>
      </c>
      <c r="D8440" s="28">
        <v>45853</v>
      </c>
      <c r="E84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41" spans="1:5" ht="17.5" x14ac:dyDescent="0.35">
      <c r="A8441" s="25" t="s">
        <v>396</v>
      </c>
      <c r="B8441" s="26" t="s">
        <v>108</v>
      </c>
      <c r="C8441" s="27">
        <v>1723.14</v>
      </c>
      <c r="D8441" s="28">
        <v>45853</v>
      </c>
      <c r="E84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42" spans="1:5" ht="17.5" x14ac:dyDescent="0.35">
      <c r="A8442" s="25" t="s">
        <v>396</v>
      </c>
      <c r="B8442" s="26" t="s">
        <v>110</v>
      </c>
      <c r="C8442" s="27">
        <v>1811.35</v>
      </c>
      <c r="D8442" s="28">
        <v>46142</v>
      </c>
      <c r="E84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43" spans="1:5" ht="17.5" x14ac:dyDescent="0.35">
      <c r="A8443" s="25" t="s">
        <v>396</v>
      </c>
      <c r="B8443" s="26" t="s">
        <v>113</v>
      </c>
      <c r="C8443" s="27">
        <v>4352.95</v>
      </c>
      <c r="D8443" s="28">
        <v>45596</v>
      </c>
      <c r="E84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44" spans="1:5" ht="17.5" x14ac:dyDescent="0.35">
      <c r="A8444" s="25" t="s">
        <v>396</v>
      </c>
      <c r="B8444" s="26" t="s">
        <v>115</v>
      </c>
      <c r="C8444" s="27">
        <v>4220.29</v>
      </c>
      <c r="D8444" s="28">
        <v>45596</v>
      </c>
      <c r="E84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45" spans="1:5" ht="17.5" x14ac:dyDescent="0.35">
      <c r="A8445" s="25" t="s">
        <v>396</v>
      </c>
      <c r="B8445" s="26" t="s">
        <v>117</v>
      </c>
      <c r="C8445" s="27">
        <v>4220.29</v>
      </c>
      <c r="D8445" s="28">
        <v>45877</v>
      </c>
      <c r="E84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46" spans="1:5" ht="17.5" x14ac:dyDescent="0.35">
      <c r="A8446" s="25" t="s">
        <v>396</v>
      </c>
      <c r="B8446" s="26" t="s">
        <v>119</v>
      </c>
      <c r="C8446" s="27">
        <v>6426.34</v>
      </c>
      <c r="D8446" s="28">
        <v>45596</v>
      </c>
      <c r="E84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47" spans="1:5" ht="17.5" x14ac:dyDescent="0.35">
      <c r="A8447" s="25" t="s">
        <v>396</v>
      </c>
      <c r="B8447" s="26" t="s">
        <v>121</v>
      </c>
      <c r="C8447" s="27">
        <v>4241.82</v>
      </c>
      <c r="D8447" s="28">
        <v>45596</v>
      </c>
      <c r="E84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48" spans="1:5" ht="17.5" x14ac:dyDescent="0.35">
      <c r="A8448" s="25" t="s">
        <v>396</v>
      </c>
      <c r="B8448" s="26" t="s">
        <v>123</v>
      </c>
      <c r="C8448" s="27">
        <v>4241.82</v>
      </c>
      <c r="D8448" s="28">
        <v>45762</v>
      </c>
      <c r="E84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49" spans="1:5" ht="17.5" x14ac:dyDescent="0.35">
      <c r="A8449" s="25" t="s">
        <v>396</v>
      </c>
      <c r="B8449" s="26" t="s">
        <v>125</v>
      </c>
      <c r="C8449" s="27">
        <v>4241.82</v>
      </c>
      <c r="D8449" s="28">
        <v>46142</v>
      </c>
      <c r="E84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50" spans="1:5" ht="17.5" x14ac:dyDescent="0.35">
      <c r="A8450" s="25" t="s">
        <v>396</v>
      </c>
      <c r="B8450" s="26" t="s">
        <v>127</v>
      </c>
      <c r="C8450" s="27">
        <v>40337.82</v>
      </c>
      <c r="D8450" s="28">
        <v>45596</v>
      </c>
      <c r="E84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51" spans="1:5" ht="17.5" x14ac:dyDescent="0.35">
      <c r="A8451" s="25" t="s">
        <v>396</v>
      </c>
      <c r="B8451" s="26" t="s">
        <v>129</v>
      </c>
      <c r="C8451" s="27">
        <v>542.17999999999995</v>
      </c>
      <c r="D8451" s="28">
        <v>45961</v>
      </c>
      <c r="E84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52" spans="1:5" ht="17.5" x14ac:dyDescent="0.35">
      <c r="A8452" s="25" t="s">
        <v>397</v>
      </c>
      <c r="B8452" s="26" t="s">
        <v>80</v>
      </c>
      <c r="C8452" s="27">
        <v>3081.92</v>
      </c>
      <c r="D8452" s="28">
        <v>45877</v>
      </c>
      <c r="E84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53" spans="1:5" ht="17.5" x14ac:dyDescent="0.35">
      <c r="A8453" s="25" t="s">
        <v>397</v>
      </c>
      <c r="B8453" s="26" t="s">
        <v>86</v>
      </c>
      <c r="C8453" s="27">
        <v>5706.91</v>
      </c>
      <c r="D8453" s="28">
        <v>45877</v>
      </c>
      <c r="E84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54" spans="1:5" ht="17.5" x14ac:dyDescent="0.35">
      <c r="A8454" s="25" t="s">
        <v>397</v>
      </c>
      <c r="B8454" s="26" t="s">
        <v>93</v>
      </c>
      <c r="C8454" s="27">
        <v>9549.1</v>
      </c>
      <c r="D8454" s="28">
        <v>45877</v>
      </c>
      <c r="E84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55" spans="1:5" ht="17.5" x14ac:dyDescent="0.35">
      <c r="A8455" s="25" t="s">
        <v>397</v>
      </c>
      <c r="B8455" s="26" t="s">
        <v>104</v>
      </c>
      <c r="C8455" s="27">
        <v>9235.44</v>
      </c>
      <c r="D8455" s="28">
        <v>45853</v>
      </c>
      <c r="E84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56" spans="1:5" ht="17.5" x14ac:dyDescent="0.35">
      <c r="A8456" s="25" t="s">
        <v>397</v>
      </c>
      <c r="B8456" s="26" t="s">
        <v>117</v>
      </c>
      <c r="C8456" s="27">
        <v>2806.68</v>
      </c>
      <c r="D8456" s="28">
        <v>45877</v>
      </c>
      <c r="E84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57" spans="1:5" ht="17.5" x14ac:dyDescent="0.35">
      <c r="A8457" s="25" t="s">
        <v>397</v>
      </c>
      <c r="B8457" s="26" t="s">
        <v>123</v>
      </c>
      <c r="C8457" s="27">
        <v>2821</v>
      </c>
      <c r="D8457" s="28">
        <v>45807</v>
      </c>
      <c r="E84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58" spans="1:5" ht="17.5" x14ac:dyDescent="0.35">
      <c r="A8458" s="25" t="s">
        <v>397</v>
      </c>
      <c r="B8458" s="26" t="s">
        <v>125</v>
      </c>
      <c r="C8458" s="27">
        <v>2821</v>
      </c>
      <c r="D8458" s="28">
        <v>46142</v>
      </c>
      <c r="E84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59" spans="1:5" ht="17.5" x14ac:dyDescent="0.35">
      <c r="A8459" s="25" t="s">
        <v>397</v>
      </c>
      <c r="B8459" s="26" t="s">
        <v>129</v>
      </c>
      <c r="C8459" s="27">
        <v>360.57</v>
      </c>
      <c r="D8459" s="28">
        <v>45961</v>
      </c>
      <c r="E84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60" spans="1:5" ht="17.5" x14ac:dyDescent="0.35">
      <c r="A8460" s="25" t="s">
        <v>398</v>
      </c>
      <c r="B8460" s="26" t="s">
        <v>76</v>
      </c>
      <c r="C8460" s="27">
        <v>231082.88</v>
      </c>
      <c r="D8460" s="28">
        <v>45519</v>
      </c>
      <c r="E84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61" spans="1:5" ht="17.5" x14ac:dyDescent="0.35">
      <c r="A8461" s="25" t="s">
        <v>398</v>
      </c>
      <c r="B8461" s="26" t="s">
        <v>77</v>
      </c>
      <c r="C8461" s="27">
        <v>61334.3</v>
      </c>
      <c r="D8461" s="28">
        <v>45519</v>
      </c>
      <c r="E84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62" spans="1:5" ht="17.5" x14ac:dyDescent="0.35">
      <c r="A8462" s="25" t="s">
        <v>398</v>
      </c>
      <c r="B8462" s="26" t="s">
        <v>78</v>
      </c>
      <c r="C8462" s="27">
        <v>223465.31</v>
      </c>
      <c r="D8462" s="28">
        <v>45519</v>
      </c>
      <c r="E84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63" spans="1:5" ht="17.5" x14ac:dyDescent="0.35">
      <c r="A8463" s="25" t="s">
        <v>398</v>
      </c>
      <c r="B8463" s="26" t="s">
        <v>79</v>
      </c>
      <c r="C8463" s="27">
        <v>59312.43</v>
      </c>
      <c r="D8463" s="28">
        <v>45519</v>
      </c>
      <c r="E84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64" spans="1:5" ht="17.5" x14ac:dyDescent="0.35">
      <c r="A8464" s="25" t="s">
        <v>398</v>
      </c>
      <c r="B8464" s="26" t="s">
        <v>80</v>
      </c>
      <c r="C8464" s="27">
        <v>223465.31</v>
      </c>
      <c r="D8464" s="28">
        <v>45877</v>
      </c>
      <c r="E84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65" spans="1:5" ht="17.5" x14ac:dyDescent="0.35">
      <c r="A8465" s="25" t="s">
        <v>398</v>
      </c>
      <c r="B8465" s="26" t="s">
        <v>81</v>
      </c>
      <c r="C8465" s="27">
        <v>59312.43</v>
      </c>
      <c r="D8465" s="28">
        <v>45877</v>
      </c>
      <c r="E84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66" spans="1:5" ht="17.5" x14ac:dyDescent="0.35">
      <c r="A8466" s="25" t="s">
        <v>398</v>
      </c>
      <c r="B8466" s="26" t="s">
        <v>82</v>
      </c>
      <c r="C8466" s="27">
        <v>264131.34999999998</v>
      </c>
      <c r="D8466" s="28">
        <v>45519</v>
      </c>
      <c r="E84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67" spans="1:5" ht="17.5" x14ac:dyDescent="0.35">
      <c r="A8467" s="25" t="s">
        <v>398</v>
      </c>
      <c r="B8467" s="26" t="s">
        <v>83</v>
      </c>
      <c r="C8467" s="27">
        <v>67510.52</v>
      </c>
      <c r="D8467" s="28">
        <v>45519</v>
      </c>
      <c r="E84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68" spans="1:5" ht="17.5" x14ac:dyDescent="0.35">
      <c r="A8468" s="25" t="s">
        <v>398</v>
      </c>
      <c r="B8468" s="26" t="s">
        <v>84</v>
      </c>
      <c r="C8468" s="27">
        <v>207063.53</v>
      </c>
      <c r="D8468" s="28">
        <v>45519</v>
      </c>
      <c r="E84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69" spans="1:5" ht="17.5" x14ac:dyDescent="0.35">
      <c r="A8469" s="25" t="s">
        <v>398</v>
      </c>
      <c r="B8469" s="26" t="s">
        <v>85</v>
      </c>
      <c r="C8469" s="27">
        <v>52924.3</v>
      </c>
      <c r="D8469" s="28">
        <v>45519</v>
      </c>
      <c r="E84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70" spans="1:5" ht="17.5" x14ac:dyDescent="0.35">
      <c r="A8470" s="25" t="s">
        <v>398</v>
      </c>
      <c r="B8470" s="26" t="s">
        <v>86</v>
      </c>
      <c r="C8470" s="27">
        <v>413798.96</v>
      </c>
      <c r="D8470" s="28">
        <v>45877</v>
      </c>
      <c r="E84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71" spans="1:5" ht="17.5" x14ac:dyDescent="0.35">
      <c r="A8471" s="25" t="s">
        <v>398</v>
      </c>
      <c r="B8471" s="26" t="s">
        <v>87</v>
      </c>
      <c r="C8471" s="27">
        <v>105764.74</v>
      </c>
      <c r="D8471" s="28">
        <v>45877</v>
      </c>
      <c r="E84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72" spans="1:5" ht="17.5" x14ac:dyDescent="0.35">
      <c r="A8472" s="25" t="s">
        <v>398</v>
      </c>
      <c r="B8472" s="26" t="s">
        <v>70</v>
      </c>
      <c r="C8472" s="27">
        <v>618123.46</v>
      </c>
      <c r="D8472" s="28">
        <v>44880</v>
      </c>
      <c r="E84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473" spans="1:5" ht="17.5" x14ac:dyDescent="0.35">
      <c r="A8473" s="25" t="s">
        <v>398</v>
      </c>
      <c r="B8473" s="26" t="s">
        <v>88</v>
      </c>
      <c r="C8473" s="27">
        <v>135168.57999999999</v>
      </c>
      <c r="D8473" s="28">
        <v>44880</v>
      </c>
      <c r="E84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474" spans="1:5" ht="17.5" x14ac:dyDescent="0.35">
      <c r="A8474" s="25" t="s">
        <v>398</v>
      </c>
      <c r="B8474" s="26" t="s">
        <v>71</v>
      </c>
      <c r="C8474" s="27">
        <v>649617.63</v>
      </c>
      <c r="D8474" s="28">
        <v>44925</v>
      </c>
      <c r="E84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475" spans="1:5" ht="17.5" x14ac:dyDescent="0.35">
      <c r="A8475" s="25" t="s">
        <v>398</v>
      </c>
      <c r="B8475" s="26" t="s">
        <v>89</v>
      </c>
      <c r="C8475" s="27">
        <v>142055.57999999999</v>
      </c>
      <c r="D8475" s="28">
        <v>44925</v>
      </c>
      <c r="E84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476" spans="1:5" ht="17.5" x14ac:dyDescent="0.35">
      <c r="A8476" s="25" t="s">
        <v>398</v>
      </c>
      <c r="B8476" s="26" t="s">
        <v>72</v>
      </c>
      <c r="C8476" s="27">
        <v>547417.28</v>
      </c>
      <c r="D8476" s="28">
        <v>45140</v>
      </c>
      <c r="E84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477" spans="1:5" ht="17.5" x14ac:dyDescent="0.35">
      <c r="A8477" s="25" t="s">
        <v>398</v>
      </c>
      <c r="B8477" s="26" t="s">
        <v>90</v>
      </c>
      <c r="C8477" s="27">
        <v>119706.86</v>
      </c>
      <c r="D8477" s="28">
        <v>45140</v>
      </c>
      <c r="E84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478" spans="1:5" ht="17.5" x14ac:dyDescent="0.35">
      <c r="A8478" s="25" t="s">
        <v>398</v>
      </c>
      <c r="B8478" s="26" t="s">
        <v>73</v>
      </c>
      <c r="C8478" s="27">
        <v>692390.11</v>
      </c>
      <c r="D8478" s="28">
        <v>45504</v>
      </c>
      <c r="E84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79" spans="1:5" ht="17.5" x14ac:dyDescent="0.35">
      <c r="A8479" s="25" t="s">
        <v>398</v>
      </c>
      <c r="B8479" s="26" t="s">
        <v>91</v>
      </c>
      <c r="C8479" s="27">
        <v>138589</v>
      </c>
      <c r="D8479" s="28">
        <v>45504</v>
      </c>
      <c r="E84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80" spans="1:5" ht="17.5" x14ac:dyDescent="0.35">
      <c r="A8480" s="25" t="s">
        <v>398</v>
      </c>
      <c r="B8480" s="26" t="s">
        <v>92</v>
      </c>
      <c r="C8480" s="27">
        <v>103164.31</v>
      </c>
      <c r="D8480" s="28">
        <v>45504</v>
      </c>
      <c r="E84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81" spans="1:5" ht="17.5" x14ac:dyDescent="0.35">
      <c r="A8481" s="25" t="s">
        <v>398</v>
      </c>
      <c r="B8481" s="26" t="s">
        <v>93</v>
      </c>
      <c r="C8481" s="27">
        <v>692390.11</v>
      </c>
      <c r="D8481" s="28">
        <v>45877</v>
      </c>
      <c r="E84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82" spans="1:5" ht="17.5" x14ac:dyDescent="0.35">
      <c r="A8482" s="25" t="s">
        <v>398</v>
      </c>
      <c r="B8482" s="26" t="s">
        <v>94</v>
      </c>
      <c r="C8482" s="27">
        <v>151408.89000000001</v>
      </c>
      <c r="D8482" s="28">
        <v>45877</v>
      </c>
      <c r="E84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83" spans="1:5" ht="17.5" x14ac:dyDescent="0.35">
      <c r="A8483" s="25" t="s">
        <v>398</v>
      </c>
      <c r="B8483" s="26" t="s">
        <v>74</v>
      </c>
      <c r="C8483" s="27">
        <v>307525.63</v>
      </c>
      <c r="D8483" s="28">
        <v>45412</v>
      </c>
      <c r="E84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484" spans="1:5" ht="17.5" x14ac:dyDescent="0.35">
      <c r="A8484" s="25" t="s">
        <v>398</v>
      </c>
      <c r="B8484" s="26" t="s">
        <v>95</v>
      </c>
      <c r="C8484" s="27">
        <v>67248.38</v>
      </c>
      <c r="D8484" s="28">
        <v>45412</v>
      </c>
      <c r="E84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485" spans="1:5" ht="17.5" x14ac:dyDescent="0.35">
      <c r="A8485" s="25" t="s">
        <v>398</v>
      </c>
      <c r="B8485" s="26" t="s">
        <v>96</v>
      </c>
      <c r="C8485" s="27">
        <v>220055.93</v>
      </c>
      <c r="D8485" s="28">
        <v>44985</v>
      </c>
      <c r="E84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486" spans="1:5" ht="17.5" x14ac:dyDescent="0.35">
      <c r="A8486" s="25" t="s">
        <v>398</v>
      </c>
      <c r="B8486" s="26" t="s">
        <v>97</v>
      </c>
      <c r="C8486" s="27">
        <v>48120.88</v>
      </c>
      <c r="D8486" s="28">
        <v>44985</v>
      </c>
      <c r="E84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487" spans="1:5" ht="17.5" x14ac:dyDescent="0.35">
      <c r="A8487" s="25" t="s">
        <v>398</v>
      </c>
      <c r="B8487" s="26" t="s">
        <v>98</v>
      </c>
      <c r="C8487" s="27">
        <v>513394.93</v>
      </c>
      <c r="D8487" s="28">
        <v>44985</v>
      </c>
      <c r="E84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488" spans="1:5" ht="17.5" x14ac:dyDescent="0.35">
      <c r="A8488" s="25" t="s">
        <v>398</v>
      </c>
      <c r="B8488" s="26" t="s">
        <v>99</v>
      </c>
      <c r="C8488" s="27">
        <v>112266.99</v>
      </c>
      <c r="D8488" s="28">
        <v>44985</v>
      </c>
      <c r="E84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489" spans="1:5" ht="17.5" x14ac:dyDescent="0.35">
      <c r="A8489" s="25" t="s">
        <v>398</v>
      </c>
      <c r="B8489" s="26" t="s">
        <v>100</v>
      </c>
      <c r="C8489" s="27">
        <v>386255.28</v>
      </c>
      <c r="D8489" s="28">
        <v>45127</v>
      </c>
      <c r="E84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490" spans="1:5" ht="17.5" x14ac:dyDescent="0.35">
      <c r="A8490" s="25" t="s">
        <v>398</v>
      </c>
      <c r="B8490" s="26" t="s">
        <v>101</v>
      </c>
      <c r="C8490" s="27">
        <v>84464.639999999999</v>
      </c>
      <c r="D8490" s="28">
        <v>45127</v>
      </c>
      <c r="E84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491" spans="1:5" ht="17.5" x14ac:dyDescent="0.35">
      <c r="A8491" s="25" t="s">
        <v>398</v>
      </c>
      <c r="B8491" s="26" t="s">
        <v>102</v>
      </c>
      <c r="C8491" s="27">
        <v>605211.86</v>
      </c>
      <c r="D8491" s="28">
        <v>45488</v>
      </c>
      <c r="E84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92" spans="1:5" ht="17.5" x14ac:dyDescent="0.35">
      <c r="A8492" s="25" t="s">
        <v>398</v>
      </c>
      <c r="B8492" s="26" t="s">
        <v>103</v>
      </c>
      <c r="C8492" s="27">
        <v>132345.12</v>
      </c>
      <c r="D8492" s="28">
        <v>45488</v>
      </c>
      <c r="E84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493" spans="1:5" ht="17.5" x14ac:dyDescent="0.35">
      <c r="A8493" s="25" t="s">
        <v>398</v>
      </c>
      <c r="B8493" s="26" t="s">
        <v>104</v>
      </c>
      <c r="C8493" s="27">
        <v>669647.18000000005</v>
      </c>
      <c r="D8493" s="28">
        <v>45853</v>
      </c>
      <c r="E84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94" spans="1:5" ht="17.5" x14ac:dyDescent="0.35">
      <c r="A8494" s="25" t="s">
        <v>398</v>
      </c>
      <c r="B8494" s="26" t="s">
        <v>105</v>
      </c>
      <c r="C8494" s="27">
        <v>146435.56</v>
      </c>
      <c r="D8494" s="28">
        <v>45853</v>
      </c>
      <c r="E84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95" spans="1:5" ht="17.5" x14ac:dyDescent="0.35">
      <c r="A8495" s="25" t="s">
        <v>398</v>
      </c>
      <c r="B8495" s="26" t="s">
        <v>106</v>
      </c>
      <c r="C8495" s="27">
        <v>85466.94</v>
      </c>
      <c r="D8495" s="28">
        <v>45853</v>
      </c>
      <c r="E84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96" spans="1:5" ht="17.5" x14ac:dyDescent="0.35">
      <c r="A8496" s="25" t="s">
        <v>398</v>
      </c>
      <c r="B8496" s="26" t="s">
        <v>107</v>
      </c>
      <c r="C8496" s="27">
        <v>22325.05</v>
      </c>
      <c r="D8496" s="28">
        <v>45853</v>
      </c>
      <c r="E84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97" spans="1:5" ht="17.5" x14ac:dyDescent="0.35">
      <c r="A8497" s="25" t="s">
        <v>398</v>
      </c>
      <c r="B8497" s="26" t="s">
        <v>108</v>
      </c>
      <c r="C8497" s="27">
        <v>81305.149999999994</v>
      </c>
      <c r="D8497" s="28">
        <v>45853</v>
      </c>
      <c r="E84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98" spans="1:5" ht="17.5" x14ac:dyDescent="0.35">
      <c r="A8498" s="25" t="s">
        <v>398</v>
      </c>
      <c r="B8498" s="26" t="s">
        <v>109</v>
      </c>
      <c r="C8498" s="27">
        <v>21237.94</v>
      </c>
      <c r="D8498" s="28">
        <v>45853</v>
      </c>
      <c r="E84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499" spans="1:5" ht="17.5" x14ac:dyDescent="0.35">
      <c r="A8499" s="25" t="s">
        <v>398</v>
      </c>
      <c r="B8499" s="26" t="s">
        <v>110</v>
      </c>
      <c r="C8499" s="27">
        <v>85466.94</v>
      </c>
      <c r="D8499" s="28">
        <v>46142</v>
      </c>
      <c r="E84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00" spans="1:5" ht="17.5" x14ac:dyDescent="0.35">
      <c r="A8500" s="25" t="s">
        <v>398</v>
      </c>
      <c r="B8500" s="26" t="s">
        <v>111</v>
      </c>
      <c r="C8500" s="27">
        <v>22325.05</v>
      </c>
      <c r="D8500" s="28">
        <v>46142</v>
      </c>
      <c r="E85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01" spans="1:5" ht="17.5" x14ac:dyDescent="0.35">
      <c r="A8501" s="25" t="s">
        <v>398</v>
      </c>
      <c r="B8501" s="26" t="s">
        <v>112</v>
      </c>
      <c r="C8501" s="27">
        <v>209454.68</v>
      </c>
      <c r="D8501" s="28">
        <v>45541</v>
      </c>
      <c r="E85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02" spans="1:5" ht="17.5" x14ac:dyDescent="0.35">
      <c r="A8502" s="25" t="s">
        <v>398</v>
      </c>
      <c r="B8502" s="26" t="s">
        <v>113</v>
      </c>
      <c r="C8502" s="27">
        <v>209905.05</v>
      </c>
      <c r="D8502" s="28">
        <v>45519</v>
      </c>
      <c r="E85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03" spans="1:5" ht="17.5" x14ac:dyDescent="0.35">
      <c r="A8503" s="25" t="s">
        <v>398</v>
      </c>
      <c r="B8503" s="26" t="s">
        <v>114</v>
      </c>
      <c r="C8503" s="27">
        <v>55713.25</v>
      </c>
      <c r="D8503" s="28">
        <v>45519</v>
      </c>
      <c r="E85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04" spans="1:5" ht="17.5" x14ac:dyDescent="0.35">
      <c r="A8504" s="25" t="s">
        <v>398</v>
      </c>
      <c r="B8504" s="26" t="s">
        <v>115</v>
      </c>
      <c r="C8504" s="27">
        <v>203507.73</v>
      </c>
      <c r="D8504" s="28">
        <v>45519</v>
      </c>
      <c r="E85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05" spans="1:5" ht="17.5" x14ac:dyDescent="0.35">
      <c r="A8505" s="25" t="s">
        <v>398</v>
      </c>
      <c r="B8505" s="26" t="s">
        <v>116</v>
      </c>
      <c r="C8505" s="27">
        <v>54015.27</v>
      </c>
      <c r="D8505" s="28">
        <v>45519</v>
      </c>
      <c r="E85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06" spans="1:5" ht="17.5" x14ac:dyDescent="0.35">
      <c r="A8506" s="25" t="s">
        <v>398</v>
      </c>
      <c r="B8506" s="26" t="s">
        <v>117</v>
      </c>
      <c r="C8506" s="27">
        <v>203507.73</v>
      </c>
      <c r="D8506" s="28">
        <v>45877</v>
      </c>
      <c r="E85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07" spans="1:5" ht="17.5" x14ac:dyDescent="0.35">
      <c r="A8507" s="25" t="s">
        <v>398</v>
      </c>
      <c r="B8507" s="26" t="s">
        <v>118</v>
      </c>
      <c r="C8507" s="27">
        <v>54015.27</v>
      </c>
      <c r="D8507" s="28">
        <v>45877</v>
      </c>
      <c r="E85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08" spans="1:5" ht="17.5" x14ac:dyDescent="0.35">
      <c r="A8508" s="25" t="s">
        <v>398</v>
      </c>
      <c r="B8508" s="26" t="s">
        <v>119</v>
      </c>
      <c r="C8508" s="27">
        <v>309886.67</v>
      </c>
      <c r="D8508" s="28">
        <v>45519</v>
      </c>
      <c r="E85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09" spans="1:5" ht="17.5" x14ac:dyDescent="0.35">
      <c r="A8509" s="25" t="s">
        <v>398</v>
      </c>
      <c r="B8509" s="26" t="s">
        <v>120</v>
      </c>
      <c r="C8509" s="27">
        <v>79205.33</v>
      </c>
      <c r="D8509" s="28">
        <v>45519</v>
      </c>
      <c r="E85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10" spans="1:5" ht="17.5" x14ac:dyDescent="0.35">
      <c r="A8510" s="25" t="s">
        <v>398</v>
      </c>
      <c r="B8510" s="26" t="s">
        <v>121</v>
      </c>
      <c r="C8510" s="27">
        <v>204545.91</v>
      </c>
      <c r="D8510" s="28">
        <v>45519</v>
      </c>
      <c r="E85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11" spans="1:5" ht="17.5" x14ac:dyDescent="0.35">
      <c r="A8511" s="25" t="s">
        <v>398</v>
      </c>
      <c r="B8511" s="26" t="s">
        <v>122</v>
      </c>
      <c r="C8511" s="27">
        <v>52280.81</v>
      </c>
      <c r="D8511" s="28">
        <v>45519</v>
      </c>
      <c r="E85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12" spans="1:5" ht="17.5" x14ac:dyDescent="0.35">
      <c r="A8512" s="25" t="s">
        <v>398</v>
      </c>
      <c r="B8512" s="26" t="s">
        <v>123</v>
      </c>
      <c r="C8512" s="27">
        <v>204545.91</v>
      </c>
      <c r="D8512" s="28">
        <v>45762</v>
      </c>
      <c r="E85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13" spans="1:5" ht="17.5" x14ac:dyDescent="0.35">
      <c r="A8513" s="25" t="s">
        <v>398</v>
      </c>
      <c r="B8513" s="26" t="s">
        <v>124</v>
      </c>
      <c r="C8513" s="27">
        <v>52280.81</v>
      </c>
      <c r="D8513" s="28">
        <v>45762</v>
      </c>
      <c r="E85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14" spans="1:5" ht="17.5" x14ac:dyDescent="0.35">
      <c r="A8514" s="25" t="s">
        <v>398</v>
      </c>
      <c r="B8514" s="26" t="s">
        <v>125</v>
      </c>
      <c r="C8514" s="27">
        <v>204545.91</v>
      </c>
      <c r="D8514" s="28">
        <v>46142</v>
      </c>
      <c r="E85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15" spans="1:5" ht="17.5" x14ac:dyDescent="0.35">
      <c r="A8515" s="25" t="s">
        <v>398</v>
      </c>
      <c r="B8515" s="26" t="s">
        <v>126</v>
      </c>
      <c r="C8515" s="27">
        <v>52280.81</v>
      </c>
      <c r="D8515" s="28">
        <v>46142</v>
      </c>
      <c r="E85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16" spans="1:5" ht="17.5" x14ac:dyDescent="0.35">
      <c r="A8516" s="25" t="s">
        <v>398</v>
      </c>
      <c r="B8516" s="26" t="s">
        <v>127</v>
      </c>
      <c r="C8516" s="27">
        <v>1945143.02</v>
      </c>
      <c r="D8516" s="28">
        <v>45519</v>
      </c>
      <c r="E85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17" spans="1:5" ht="17.5" x14ac:dyDescent="0.35">
      <c r="A8517" s="25" t="s">
        <v>398</v>
      </c>
      <c r="B8517" s="26" t="s">
        <v>128</v>
      </c>
      <c r="C8517" s="27">
        <v>497167.85</v>
      </c>
      <c r="D8517" s="28">
        <v>45519</v>
      </c>
      <c r="E85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18" spans="1:5" ht="17.5" x14ac:dyDescent="0.35">
      <c r="A8518" s="25" t="s">
        <v>398</v>
      </c>
      <c r="B8518" s="26" t="s">
        <v>129</v>
      </c>
      <c r="C8518" s="27">
        <v>26144.400000000001</v>
      </c>
      <c r="D8518" s="28">
        <v>45961</v>
      </c>
      <c r="E85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19" spans="1:5" ht="17.5" x14ac:dyDescent="0.35">
      <c r="A8519" s="25" t="s">
        <v>398</v>
      </c>
      <c r="B8519" s="26" t="s">
        <v>130</v>
      </c>
      <c r="C8519" s="27">
        <v>6682.36</v>
      </c>
      <c r="D8519" s="28">
        <v>45961</v>
      </c>
      <c r="E85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20" spans="1:5" ht="17.5" x14ac:dyDescent="0.35">
      <c r="A8520" s="25" t="s">
        <v>399</v>
      </c>
      <c r="B8520" s="26" t="s">
        <v>76</v>
      </c>
      <c r="C8520" s="27">
        <v>13320.09</v>
      </c>
      <c r="D8520" s="28">
        <v>45519</v>
      </c>
      <c r="E85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21" spans="1:5" ht="17.5" x14ac:dyDescent="0.35">
      <c r="A8521" s="25" t="s">
        <v>399</v>
      </c>
      <c r="B8521" s="26" t="s">
        <v>78</v>
      </c>
      <c r="C8521" s="27">
        <v>12881</v>
      </c>
      <c r="D8521" s="28">
        <v>45519</v>
      </c>
      <c r="E85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22" spans="1:5" ht="17.5" x14ac:dyDescent="0.35">
      <c r="A8522" s="25" t="s">
        <v>399</v>
      </c>
      <c r="B8522" s="26" t="s">
        <v>80</v>
      </c>
      <c r="C8522" s="27">
        <v>12881</v>
      </c>
      <c r="D8522" s="28">
        <v>45877</v>
      </c>
      <c r="E85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23" spans="1:5" ht="17.5" x14ac:dyDescent="0.35">
      <c r="A8523" s="25" t="s">
        <v>399</v>
      </c>
      <c r="B8523" s="26" t="s">
        <v>82</v>
      </c>
      <c r="C8523" s="27">
        <v>15225.07</v>
      </c>
      <c r="D8523" s="28">
        <v>45519</v>
      </c>
      <c r="E85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24" spans="1:5" ht="17.5" x14ac:dyDescent="0.35">
      <c r="A8524" s="25" t="s">
        <v>399</v>
      </c>
      <c r="B8524" s="26" t="s">
        <v>84</v>
      </c>
      <c r="C8524" s="27">
        <v>11935.56</v>
      </c>
      <c r="D8524" s="28">
        <v>45519</v>
      </c>
      <c r="E85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25" spans="1:5" ht="17.5" x14ac:dyDescent="0.35">
      <c r="A8525" s="25" t="s">
        <v>399</v>
      </c>
      <c r="B8525" s="26" t="s">
        <v>86</v>
      </c>
      <c r="C8525" s="27">
        <v>23852.22</v>
      </c>
      <c r="D8525" s="28">
        <v>45877</v>
      </c>
      <c r="E85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26" spans="1:5" ht="17.5" x14ac:dyDescent="0.35">
      <c r="A8526" s="25" t="s">
        <v>399</v>
      </c>
      <c r="B8526" s="26" t="s">
        <v>70</v>
      </c>
      <c r="C8526" s="27">
        <v>35629.9</v>
      </c>
      <c r="D8526" s="28">
        <v>44880</v>
      </c>
      <c r="E85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527" spans="1:5" ht="17.5" x14ac:dyDescent="0.35">
      <c r="A8527" s="25" t="s">
        <v>399</v>
      </c>
      <c r="B8527" s="26" t="s">
        <v>71</v>
      </c>
      <c r="C8527" s="27">
        <v>37445.29</v>
      </c>
      <c r="D8527" s="28">
        <v>44925</v>
      </c>
      <c r="E85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528" spans="1:5" ht="17.5" x14ac:dyDescent="0.35">
      <c r="A8528" s="25" t="s">
        <v>399</v>
      </c>
      <c r="B8528" s="26" t="s">
        <v>72</v>
      </c>
      <c r="C8528" s="27">
        <v>31554.25</v>
      </c>
      <c r="D8528" s="28">
        <v>45140</v>
      </c>
      <c r="E85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529" spans="1:5" ht="17.5" x14ac:dyDescent="0.35">
      <c r="A8529" s="25" t="s">
        <v>399</v>
      </c>
      <c r="B8529" s="26" t="s">
        <v>73</v>
      </c>
      <c r="C8529" s="27">
        <v>39910.78</v>
      </c>
      <c r="D8529" s="28">
        <v>45504</v>
      </c>
      <c r="E85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30" spans="1:5" ht="17.5" x14ac:dyDescent="0.35">
      <c r="A8530" s="25" t="s">
        <v>399</v>
      </c>
      <c r="B8530" s="26" t="s">
        <v>93</v>
      </c>
      <c r="C8530" s="27">
        <v>39910.78</v>
      </c>
      <c r="D8530" s="28">
        <v>45877</v>
      </c>
      <c r="E85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31" spans="1:5" ht="17.5" x14ac:dyDescent="0.35">
      <c r="A8531" s="25" t="s">
        <v>399</v>
      </c>
      <c r="B8531" s="26" t="s">
        <v>74</v>
      </c>
      <c r="C8531" s="27">
        <v>17726.400000000001</v>
      </c>
      <c r="D8531" s="28">
        <v>45412</v>
      </c>
      <c r="E85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532" spans="1:5" ht="17.5" x14ac:dyDescent="0.35">
      <c r="A8532" s="25" t="s">
        <v>399</v>
      </c>
      <c r="B8532" s="26" t="s">
        <v>96</v>
      </c>
      <c r="C8532" s="27">
        <v>12684.47</v>
      </c>
      <c r="D8532" s="28">
        <v>44985</v>
      </c>
      <c r="E85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533" spans="1:5" ht="17.5" x14ac:dyDescent="0.35">
      <c r="A8533" s="25" t="s">
        <v>399</v>
      </c>
      <c r="B8533" s="26" t="s">
        <v>98</v>
      </c>
      <c r="C8533" s="27">
        <v>29593.13</v>
      </c>
      <c r="D8533" s="28">
        <v>44985</v>
      </c>
      <c r="E85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534" spans="1:5" ht="17.5" x14ac:dyDescent="0.35">
      <c r="A8534" s="25" t="s">
        <v>399</v>
      </c>
      <c r="B8534" s="26" t="s">
        <v>100</v>
      </c>
      <c r="C8534" s="27">
        <v>22264.54</v>
      </c>
      <c r="D8534" s="28">
        <v>45127</v>
      </c>
      <c r="E85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535" spans="1:5" ht="17.5" x14ac:dyDescent="0.35">
      <c r="A8535" s="25" t="s">
        <v>399</v>
      </c>
      <c r="B8535" s="26" t="s">
        <v>102</v>
      </c>
      <c r="C8535" s="27">
        <v>34885.65</v>
      </c>
      <c r="D8535" s="28">
        <v>45488</v>
      </c>
      <c r="E85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36" spans="1:5" ht="17.5" x14ac:dyDescent="0.35">
      <c r="A8536" s="25" t="s">
        <v>399</v>
      </c>
      <c r="B8536" s="26" t="s">
        <v>104</v>
      </c>
      <c r="C8536" s="27">
        <v>38599.83</v>
      </c>
      <c r="D8536" s="28">
        <v>45853</v>
      </c>
      <c r="E85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37" spans="1:5" ht="17.5" x14ac:dyDescent="0.35">
      <c r="A8537" s="25" t="s">
        <v>399</v>
      </c>
      <c r="B8537" s="26" t="s">
        <v>106</v>
      </c>
      <c r="C8537" s="27">
        <v>5034.78</v>
      </c>
      <c r="D8537" s="28">
        <v>45853</v>
      </c>
      <c r="E85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38" spans="1:5" ht="17.5" x14ac:dyDescent="0.35">
      <c r="A8538" s="25" t="s">
        <v>399</v>
      </c>
      <c r="B8538" s="26" t="s">
        <v>108</v>
      </c>
      <c r="C8538" s="27">
        <v>4789.6099999999997</v>
      </c>
      <c r="D8538" s="28">
        <v>45853</v>
      </c>
      <c r="E85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39" spans="1:5" ht="17.5" x14ac:dyDescent="0.35">
      <c r="A8539" s="25" t="s">
        <v>399</v>
      </c>
      <c r="B8539" s="26" t="s">
        <v>110</v>
      </c>
      <c r="C8539" s="27">
        <v>5034.78</v>
      </c>
      <c r="D8539" s="28">
        <v>46142</v>
      </c>
      <c r="E85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40" spans="1:5" ht="17.5" x14ac:dyDescent="0.35">
      <c r="A8540" s="25" t="s">
        <v>399</v>
      </c>
      <c r="B8540" s="26" t="s">
        <v>112</v>
      </c>
      <c r="C8540" s="27">
        <v>9615.68</v>
      </c>
      <c r="D8540" s="28">
        <v>45541</v>
      </c>
      <c r="E85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41" spans="1:5" ht="17.5" x14ac:dyDescent="0.35">
      <c r="A8541" s="25" t="s">
        <v>399</v>
      </c>
      <c r="B8541" s="26" t="s">
        <v>113</v>
      </c>
      <c r="C8541" s="27">
        <v>12099.35</v>
      </c>
      <c r="D8541" s="28">
        <v>45519</v>
      </c>
      <c r="E85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42" spans="1:5" ht="17.5" x14ac:dyDescent="0.35">
      <c r="A8542" s="25" t="s">
        <v>399</v>
      </c>
      <c r="B8542" s="26" t="s">
        <v>115</v>
      </c>
      <c r="C8542" s="27">
        <v>11730.6</v>
      </c>
      <c r="D8542" s="28">
        <v>45519</v>
      </c>
      <c r="E85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43" spans="1:5" ht="17.5" x14ac:dyDescent="0.35">
      <c r="A8543" s="25" t="s">
        <v>399</v>
      </c>
      <c r="B8543" s="26" t="s">
        <v>117</v>
      </c>
      <c r="C8543" s="27">
        <v>11730.6</v>
      </c>
      <c r="D8543" s="28">
        <v>45877</v>
      </c>
      <c r="E85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44" spans="1:5" ht="17.5" x14ac:dyDescent="0.35">
      <c r="A8544" s="25" t="s">
        <v>399</v>
      </c>
      <c r="B8544" s="26" t="s">
        <v>119</v>
      </c>
      <c r="C8544" s="27">
        <v>17862.5</v>
      </c>
      <c r="D8544" s="28">
        <v>45519</v>
      </c>
      <c r="E85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45" spans="1:5" ht="17.5" x14ac:dyDescent="0.35">
      <c r="A8545" s="25" t="s">
        <v>399</v>
      </c>
      <c r="B8545" s="26" t="s">
        <v>121</v>
      </c>
      <c r="C8545" s="27">
        <v>11790.44</v>
      </c>
      <c r="D8545" s="28">
        <v>45519</v>
      </c>
      <c r="E85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46" spans="1:5" ht="17.5" x14ac:dyDescent="0.35">
      <c r="A8546" s="25" t="s">
        <v>399</v>
      </c>
      <c r="B8546" s="26" t="s">
        <v>123</v>
      </c>
      <c r="C8546" s="27">
        <v>11790.44</v>
      </c>
      <c r="D8546" s="28">
        <v>45762</v>
      </c>
      <c r="E85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47" spans="1:5" ht="17.5" x14ac:dyDescent="0.35">
      <c r="A8547" s="25" t="s">
        <v>399</v>
      </c>
      <c r="B8547" s="26" t="s">
        <v>125</v>
      </c>
      <c r="C8547" s="27">
        <v>11790.44</v>
      </c>
      <c r="D8547" s="28">
        <v>46142</v>
      </c>
      <c r="E85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48" spans="1:5" ht="17.5" x14ac:dyDescent="0.35">
      <c r="A8548" s="25" t="s">
        <v>399</v>
      </c>
      <c r="B8548" s="26" t="s">
        <v>127</v>
      </c>
      <c r="C8548" s="27">
        <v>112122.02</v>
      </c>
      <c r="D8548" s="28">
        <v>45519</v>
      </c>
      <c r="E85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49" spans="1:5" ht="17.5" x14ac:dyDescent="0.35">
      <c r="A8549" s="25" t="s">
        <v>399</v>
      </c>
      <c r="B8549" s="26" t="s">
        <v>129</v>
      </c>
      <c r="C8549" s="27">
        <v>1507.02</v>
      </c>
      <c r="D8549" s="28">
        <v>45961</v>
      </c>
      <c r="E85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50" spans="1:5" ht="17.5" x14ac:dyDescent="0.35">
      <c r="A8550" s="25" t="s">
        <v>400</v>
      </c>
      <c r="B8550" s="26" t="s">
        <v>76</v>
      </c>
      <c r="C8550" s="27">
        <v>46990.15</v>
      </c>
      <c r="D8550" s="28">
        <v>45519</v>
      </c>
      <c r="E85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51" spans="1:5" ht="17.5" x14ac:dyDescent="0.35">
      <c r="A8551" s="25" t="s">
        <v>400</v>
      </c>
      <c r="B8551" s="26" t="s">
        <v>77</v>
      </c>
      <c r="C8551" s="27">
        <v>12791.56</v>
      </c>
      <c r="D8551" s="28">
        <v>45519</v>
      </c>
      <c r="E85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52" spans="1:5" ht="17.5" x14ac:dyDescent="0.35">
      <c r="A8552" s="25" t="s">
        <v>400</v>
      </c>
      <c r="B8552" s="26" t="s">
        <v>78</v>
      </c>
      <c r="C8552" s="27">
        <v>45441.14</v>
      </c>
      <c r="D8552" s="28">
        <v>45519</v>
      </c>
      <c r="E85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53" spans="1:5" ht="17.5" x14ac:dyDescent="0.35">
      <c r="A8553" s="25" t="s">
        <v>400</v>
      </c>
      <c r="B8553" s="26" t="s">
        <v>79</v>
      </c>
      <c r="C8553" s="27">
        <v>12369.89</v>
      </c>
      <c r="D8553" s="28">
        <v>45519</v>
      </c>
      <c r="E85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54" spans="1:5" ht="17.5" x14ac:dyDescent="0.35">
      <c r="A8554" s="25" t="s">
        <v>400</v>
      </c>
      <c r="B8554" s="26" t="s">
        <v>80</v>
      </c>
      <c r="C8554" s="27">
        <v>45441.14</v>
      </c>
      <c r="D8554" s="28">
        <v>45877</v>
      </c>
      <c r="E85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55" spans="1:5" ht="17.5" x14ac:dyDescent="0.35">
      <c r="A8555" s="25" t="s">
        <v>400</v>
      </c>
      <c r="B8555" s="26" t="s">
        <v>81</v>
      </c>
      <c r="C8555" s="27">
        <v>12369.89</v>
      </c>
      <c r="D8555" s="28">
        <v>45877</v>
      </c>
      <c r="E85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56" spans="1:5" ht="17.5" x14ac:dyDescent="0.35">
      <c r="A8556" s="25" t="s">
        <v>400</v>
      </c>
      <c r="B8556" s="26" t="s">
        <v>82</v>
      </c>
      <c r="C8556" s="27">
        <v>53710.48</v>
      </c>
      <c r="D8556" s="28">
        <v>45519</v>
      </c>
      <c r="E85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57" spans="1:5" ht="17.5" x14ac:dyDescent="0.35">
      <c r="A8557" s="25" t="s">
        <v>400</v>
      </c>
      <c r="B8557" s="26" t="s">
        <v>83</v>
      </c>
      <c r="C8557" s="27">
        <v>14079.64</v>
      </c>
      <c r="D8557" s="28">
        <v>45519</v>
      </c>
      <c r="E85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58" spans="1:5" ht="17.5" x14ac:dyDescent="0.35">
      <c r="A8558" s="25" t="s">
        <v>400</v>
      </c>
      <c r="B8558" s="26" t="s">
        <v>84</v>
      </c>
      <c r="C8558" s="27">
        <v>42105.87</v>
      </c>
      <c r="D8558" s="28">
        <v>45519</v>
      </c>
      <c r="E85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59" spans="1:5" ht="17.5" x14ac:dyDescent="0.35">
      <c r="A8559" s="25" t="s">
        <v>400</v>
      </c>
      <c r="B8559" s="26" t="s">
        <v>85</v>
      </c>
      <c r="C8559" s="27">
        <v>11037.61</v>
      </c>
      <c r="D8559" s="28">
        <v>45519</v>
      </c>
      <c r="E85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60" spans="1:5" ht="17.5" x14ac:dyDescent="0.35">
      <c r="A8560" s="25" t="s">
        <v>400</v>
      </c>
      <c r="B8560" s="26" t="s">
        <v>86</v>
      </c>
      <c r="C8560" s="27">
        <v>84145.03</v>
      </c>
      <c r="D8560" s="28">
        <v>45877</v>
      </c>
      <c r="E85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61" spans="1:5" ht="17.5" x14ac:dyDescent="0.35">
      <c r="A8561" s="25" t="s">
        <v>400</v>
      </c>
      <c r="B8561" s="26" t="s">
        <v>87</v>
      </c>
      <c r="C8561" s="27">
        <v>22057.74</v>
      </c>
      <c r="D8561" s="28">
        <v>45877</v>
      </c>
      <c r="E85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62" spans="1:5" ht="17.5" x14ac:dyDescent="0.35">
      <c r="A8562" s="25" t="s">
        <v>400</v>
      </c>
      <c r="B8562" s="26" t="s">
        <v>70</v>
      </c>
      <c r="C8562" s="27">
        <v>125693.92</v>
      </c>
      <c r="D8562" s="28">
        <v>44880</v>
      </c>
      <c r="E85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563" spans="1:5" ht="17.5" x14ac:dyDescent="0.35">
      <c r="A8563" s="25" t="s">
        <v>400</v>
      </c>
      <c r="B8563" s="26" t="s">
        <v>88</v>
      </c>
      <c r="C8563" s="27">
        <v>28190.04</v>
      </c>
      <c r="D8563" s="28">
        <v>44880</v>
      </c>
      <c r="E85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564" spans="1:5" ht="17.5" x14ac:dyDescent="0.35">
      <c r="A8564" s="25" t="s">
        <v>400</v>
      </c>
      <c r="B8564" s="26" t="s">
        <v>71</v>
      </c>
      <c r="C8564" s="27">
        <v>132098.18</v>
      </c>
      <c r="D8564" s="28">
        <v>44925</v>
      </c>
      <c r="E85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565" spans="1:5" ht="17.5" x14ac:dyDescent="0.35">
      <c r="A8565" s="25" t="s">
        <v>400</v>
      </c>
      <c r="B8565" s="26" t="s">
        <v>89</v>
      </c>
      <c r="C8565" s="27">
        <v>29626.36</v>
      </c>
      <c r="D8565" s="28">
        <v>44925</v>
      </c>
      <c r="E85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566" spans="1:5" ht="17.5" x14ac:dyDescent="0.35">
      <c r="A8566" s="25" t="s">
        <v>400</v>
      </c>
      <c r="B8566" s="26" t="s">
        <v>72</v>
      </c>
      <c r="C8566" s="27">
        <v>111315.99</v>
      </c>
      <c r="D8566" s="28">
        <v>45139</v>
      </c>
      <c r="E85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567" spans="1:5" ht="17.5" x14ac:dyDescent="0.35">
      <c r="A8567" s="25" t="s">
        <v>400</v>
      </c>
      <c r="B8567" s="26" t="s">
        <v>90</v>
      </c>
      <c r="C8567" s="27">
        <v>24965.43</v>
      </c>
      <c r="D8567" s="28">
        <v>45139</v>
      </c>
      <c r="E85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568" spans="1:5" ht="17.5" x14ac:dyDescent="0.35">
      <c r="A8568" s="25" t="s">
        <v>400</v>
      </c>
      <c r="B8568" s="26" t="s">
        <v>73</v>
      </c>
      <c r="C8568" s="27">
        <v>140795.87</v>
      </c>
      <c r="D8568" s="28">
        <v>45504</v>
      </c>
      <c r="E85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69" spans="1:5" ht="17.5" x14ac:dyDescent="0.35">
      <c r="A8569" s="25" t="s">
        <v>400</v>
      </c>
      <c r="B8569" s="26" t="s">
        <v>91</v>
      </c>
      <c r="C8569" s="27">
        <v>8994.49</v>
      </c>
      <c r="D8569" s="28">
        <v>45504</v>
      </c>
      <c r="E85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70" spans="1:5" ht="17.5" x14ac:dyDescent="0.35">
      <c r="A8570" s="25" t="s">
        <v>400</v>
      </c>
      <c r="B8570" s="26" t="s">
        <v>92</v>
      </c>
      <c r="C8570" s="27">
        <v>21515.4</v>
      </c>
      <c r="D8570" s="28">
        <v>45504</v>
      </c>
      <c r="E85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71" spans="1:5" ht="17.5" x14ac:dyDescent="0.35">
      <c r="A8571" s="25" t="s">
        <v>400</v>
      </c>
      <c r="B8571" s="26" t="s">
        <v>93</v>
      </c>
      <c r="C8571" s="27">
        <v>140795.87</v>
      </c>
      <c r="D8571" s="28">
        <v>45877</v>
      </c>
      <c r="E85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72" spans="1:5" ht="17.5" x14ac:dyDescent="0.35">
      <c r="A8572" s="25" t="s">
        <v>400</v>
      </c>
      <c r="B8572" s="26" t="s">
        <v>94</v>
      </c>
      <c r="C8572" s="27">
        <v>31577.040000000001</v>
      </c>
      <c r="D8572" s="28">
        <v>45877</v>
      </c>
      <c r="E85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73" spans="1:5" ht="17.5" x14ac:dyDescent="0.35">
      <c r="A8573" s="25" t="s">
        <v>400</v>
      </c>
      <c r="B8573" s="26" t="s">
        <v>74</v>
      </c>
      <c r="C8573" s="27">
        <v>62534.6</v>
      </c>
      <c r="D8573" s="28">
        <v>45412</v>
      </c>
      <c r="E85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574" spans="1:5" ht="17.5" x14ac:dyDescent="0.35">
      <c r="A8574" s="25" t="s">
        <v>400</v>
      </c>
      <c r="B8574" s="26" t="s">
        <v>95</v>
      </c>
      <c r="C8574" s="27">
        <v>14024.97</v>
      </c>
      <c r="D8574" s="28">
        <v>45412</v>
      </c>
      <c r="E85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575" spans="1:5" ht="17.5" x14ac:dyDescent="0.35">
      <c r="A8575" s="25" t="s">
        <v>400</v>
      </c>
      <c r="B8575" s="26" t="s">
        <v>96</v>
      </c>
      <c r="C8575" s="27">
        <v>44747.839999999997</v>
      </c>
      <c r="D8575" s="28">
        <v>44985</v>
      </c>
      <c r="E85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576" spans="1:5" ht="17.5" x14ac:dyDescent="0.35">
      <c r="A8576" s="25" t="s">
        <v>400</v>
      </c>
      <c r="B8576" s="26" t="s">
        <v>97</v>
      </c>
      <c r="C8576" s="27">
        <v>11730.18</v>
      </c>
      <c r="D8576" s="28">
        <v>44985</v>
      </c>
      <c r="E85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577" spans="1:5" ht="17.5" x14ac:dyDescent="0.35">
      <c r="A8577" s="25" t="s">
        <v>400</v>
      </c>
      <c r="B8577" s="26" t="s">
        <v>98</v>
      </c>
      <c r="C8577" s="27">
        <v>104397.63</v>
      </c>
      <c r="D8577" s="28">
        <v>44985</v>
      </c>
      <c r="E85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578" spans="1:5" ht="17.5" x14ac:dyDescent="0.35">
      <c r="A8578" s="25" t="s">
        <v>400</v>
      </c>
      <c r="B8578" s="26" t="s">
        <v>99</v>
      </c>
      <c r="C8578" s="27">
        <v>27366.74</v>
      </c>
      <c r="D8578" s="28">
        <v>44985</v>
      </c>
      <c r="E85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579" spans="1:5" ht="17.5" x14ac:dyDescent="0.35">
      <c r="A8579" s="25" t="s">
        <v>400</v>
      </c>
      <c r="B8579" s="26" t="s">
        <v>100</v>
      </c>
      <c r="C8579" s="27">
        <v>78544.08</v>
      </c>
      <c r="D8579" s="28">
        <v>45127</v>
      </c>
      <c r="E85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580" spans="1:5" ht="17.5" x14ac:dyDescent="0.35">
      <c r="A8580" s="25" t="s">
        <v>400</v>
      </c>
      <c r="B8580" s="26" t="s">
        <v>101</v>
      </c>
      <c r="C8580" s="27">
        <v>17615.5</v>
      </c>
      <c r="D8580" s="28">
        <v>45127</v>
      </c>
      <c r="E85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581" spans="1:5" ht="17.5" x14ac:dyDescent="0.35">
      <c r="A8581" s="25" t="s">
        <v>400</v>
      </c>
      <c r="B8581" s="26" t="s">
        <v>102</v>
      </c>
      <c r="C8581" s="27">
        <v>123068.38</v>
      </c>
      <c r="D8581" s="28">
        <v>45488</v>
      </c>
      <c r="E85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82" spans="1:5" ht="17.5" x14ac:dyDescent="0.35">
      <c r="A8582" s="25" t="s">
        <v>400</v>
      </c>
      <c r="B8582" s="26" t="s">
        <v>103</v>
      </c>
      <c r="C8582" s="27">
        <v>27601.21</v>
      </c>
      <c r="D8582" s="28">
        <v>45488</v>
      </c>
      <c r="E85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83" spans="1:5" ht="17.5" x14ac:dyDescent="0.35">
      <c r="A8583" s="25" t="s">
        <v>400</v>
      </c>
      <c r="B8583" s="26" t="s">
        <v>104</v>
      </c>
      <c r="C8583" s="27">
        <v>136171.15</v>
      </c>
      <c r="D8583" s="28">
        <v>45853</v>
      </c>
      <c r="E85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84" spans="1:5" ht="17.5" x14ac:dyDescent="0.35">
      <c r="A8584" s="25" t="s">
        <v>400</v>
      </c>
      <c r="B8584" s="26" t="s">
        <v>105</v>
      </c>
      <c r="C8584" s="27">
        <v>30539.83</v>
      </c>
      <c r="D8584" s="28">
        <v>45853</v>
      </c>
      <c r="E85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85" spans="1:5" ht="17.5" x14ac:dyDescent="0.35">
      <c r="A8585" s="25" t="s">
        <v>400</v>
      </c>
      <c r="B8585" s="26" t="s">
        <v>106</v>
      </c>
      <c r="C8585" s="27">
        <v>17761.509999999998</v>
      </c>
      <c r="D8585" s="28">
        <v>45853</v>
      </c>
      <c r="E85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86" spans="1:5" ht="17.5" x14ac:dyDescent="0.35">
      <c r="A8586" s="25" t="s">
        <v>400</v>
      </c>
      <c r="B8586" s="26" t="s">
        <v>107</v>
      </c>
      <c r="C8586" s="27">
        <v>4655.99</v>
      </c>
      <c r="D8586" s="28">
        <v>45853</v>
      </c>
      <c r="E85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87" spans="1:5" ht="17.5" x14ac:dyDescent="0.35">
      <c r="A8587" s="25" t="s">
        <v>400</v>
      </c>
      <c r="B8587" s="26" t="s">
        <v>108</v>
      </c>
      <c r="C8587" s="27">
        <v>16896.62</v>
      </c>
      <c r="D8587" s="28">
        <v>45853</v>
      </c>
      <c r="E85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88" spans="1:5" ht="17.5" x14ac:dyDescent="0.35">
      <c r="A8588" s="25" t="s">
        <v>400</v>
      </c>
      <c r="B8588" s="26" t="s">
        <v>109</v>
      </c>
      <c r="C8588" s="27">
        <v>4429.2700000000004</v>
      </c>
      <c r="D8588" s="28">
        <v>45853</v>
      </c>
      <c r="E85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89" spans="1:5" ht="17.5" x14ac:dyDescent="0.35">
      <c r="A8589" s="25" t="s">
        <v>400</v>
      </c>
      <c r="B8589" s="26" t="s">
        <v>110</v>
      </c>
      <c r="C8589" s="27">
        <v>17761.509999999998</v>
      </c>
      <c r="D8589" s="28">
        <v>46142</v>
      </c>
      <c r="E85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90" spans="1:5" ht="17.5" x14ac:dyDescent="0.35">
      <c r="A8590" s="25" t="s">
        <v>400</v>
      </c>
      <c r="B8590" s="26" t="s">
        <v>111</v>
      </c>
      <c r="C8590" s="27">
        <v>4655.99</v>
      </c>
      <c r="D8590" s="28">
        <v>46142</v>
      </c>
      <c r="E85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91" spans="1:5" ht="17.5" x14ac:dyDescent="0.35">
      <c r="A8591" s="25" t="s">
        <v>400</v>
      </c>
      <c r="B8591" s="26" t="s">
        <v>112</v>
      </c>
      <c r="C8591" s="27">
        <v>42814.13</v>
      </c>
      <c r="D8591" s="28">
        <v>45546</v>
      </c>
      <c r="E85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92" spans="1:5" ht="17.5" x14ac:dyDescent="0.35">
      <c r="A8592" s="25" t="s">
        <v>400</v>
      </c>
      <c r="B8592" s="26" t="s">
        <v>113</v>
      </c>
      <c r="C8592" s="27">
        <v>42683.69</v>
      </c>
      <c r="D8592" s="28">
        <v>45519</v>
      </c>
      <c r="E85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93" spans="1:5" ht="17.5" x14ac:dyDescent="0.35">
      <c r="A8593" s="25" t="s">
        <v>400</v>
      </c>
      <c r="B8593" s="26" t="s">
        <v>114</v>
      </c>
      <c r="C8593" s="27">
        <v>11619.26</v>
      </c>
      <c r="D8593" s="28">
        <v>45519</v>
      </c>
      <c r="E85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94" spans="1:5" ht="17.5" x14ac:dyDescent="0.35">
      <c r="A8594" s="25" t="s">
        <v>400</v>
      </c>
      <c r="B8594" s="26" t="s">
        <v>115</v>
      </c>
      <c r="C8594" s="27">
        <v>41382.81</v>
      </c>
      <c r="D8594" s="28">
        <v>45519</v>
      </c>
      <c r="E85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95" spans="1:5" ht="17.5" x14ac:dyDescent="0.35">
      <c r="A8595" s="25" t="s">
        <v>400</v>
      </c>
      <c r="B8595" s="26" t="s">
        <v>116</v>
      </c>
      <c r="C8595" s="27">
        <v>11265.14</v>
      </c>
      <c r="D8595" s="28">
        <v>45519</v>
      </c>
      <c r="E85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96" spans="1:5" ht="17.5" x14ac:dyDescent="0.35">
      <c r="A8596" s="25" t="s">
        <v>400</v>
      </c>
      <c r="B8596" s="26" t="s">
        <v>117</v>
      </c>
      <c r="C8596" s="27">
        <v>41382.81</v>
      </c>
      <c r="D8596" s="28">
        <v>45877</v>
      </c>
      <c r="E85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97" spans="1:5" ht="17.5" x14ac:dyDescent="0.35">
      <c r="A8597" s="25" t="s">
        <v>400</v>
      </c>
      <c r="B8597" s="26" t="s">
        <v>118</v>
      </c>
      <c r="C8597" s="27">
        <v>11265.14</v>
      </c>
      <c r="D8597" s="28">
        <v>45877</v>
      </c>
      <c r="E85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598" spans="1:5" ht="17.5" x14ac:dyDescent="0.35">
      <c r="A8598" s="25" t="s">
        <v>400</v>
      </c>
      <c r="B8598" s="26" t="s">
        <v>119</v>
      </c>
      <c r="C8598" s="27">
        <v>63014.71</v>
      </c>
      <c r="D8598" s="28">
        <v>45519</v>
      </c>
      <c r="E85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599" spans="1:5" ht="17.5" x14ac:dyDescent="0.35">
      <c r="A8599" s="25" t="s">
        <v>400</v>
      </c>
      <c r="B8599" s="26" t="s">
        <v>120</v>
      </c>
      <c r="C8599" s="27">
        <v>16518.650000000001</v>
      </c>
      <c r="D8599" s="28">
        <v>45519</v>
      </c>
      <c r="E85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00" spans="1:5" ht="17.5" x14ac:dyDescent="0.35">
      <c r="A8600" s="25" t="s">
        <v>400</v>
      </c>
      <c r="B8600" s="26" t="s">
        <v>121</v>
      </c>
      <c r="C8600" s="27">
        <v>41593.919999999998</v>
      </c>
      <c r="D8600" s="28">
        <v>45519</v>
      </c>
      <c r="E86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01" spans="1:5" ht="17.5" x14ac:dyDescent="0.35">
      <c r="A8601" s="25" t="s">
        <v>400</v>
      </c>
      <c r="B8601" s="26" t="s">
        <v>122</v>
      </c>
      <c r="C8601" s="27">
        <v>10903.41</v>
      </c>
      <c r="D8601" s="28">
        <v>45519</v>
      </c>
      <c r="E86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02" spans="1:5" ht="17.5" x14ac:dyDescent="0.35">
      <c r="A8602" s="25" t="s">
        <v>400</v>
      </c>
      <c r="B8602" s="26" t="s">
        <v>123</v>
      </c>
      <c r="C8602" s="27">
        <v>41593.919999999998</v>
      </c>
      <c r="D8602" s="28">
        <v>45762</v>
      </c>
      <c r="E86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03" spans="1:5" ht="17.5" x14ac:dyDescent="0.35">
      <c r="A8603" s="25" t="s">
        <v>400</v>
      </c>
      <c r="B8603" s="26" t="s">
        <v>124</v>
      </c>
      <c r="C8603" s="27">
        <v>10903.41</v>
      </c>
      <c r="D8603" s="28">
        <v>45762</v>
      </c>
      <c r="E86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04" spans="1:5" ht="17.5" x14ac:dyDescent="0.35">
      <c r="A8604" s="25" t="s">
        <v>400</v>
      </c>
      <c r="B8604" s="26" t="s">
        <v>125</v>
      </c>
      <c r="C8604" s="27">
        <v>41593.919999999998</v>
      </c>
      <c r="D8604" s="28">
        <v>46142</v>
      </c>
      <c r="E86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05" spans="1:5" ht="17.5" x14ac:dyDescent="0.35">
      <c r="A8605" s="25" t="s">
        <v>400</v>
      </c>
      <c r="B8605" s="26" t="s">
        <v>126</v>
      </c>
      <c r="C8605" s="27">
        <v>10903.41</v>
      </c>
      <c r="D8605" s="28">
        <v>46142</v>
      </c>
      <c r="E86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06" spans="1:5" ht="17.5" x14ac:dyDescent="0.35">
      <c r="A8606" s="25" t="s">
        <v>400</v>
      </c>
      <c r="B8606" s="26" t="s">
        <v>127</v>
      </c>
      <c r="C8606" s="27">
        <v>395540.16</v>
      </c>
      <c r="D8606" s="28">
        <v>45519</v>
      </c>
      <c r="E86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07" spans="1:5" ht="17.5" x14ac:dyDescent="0.35">
      <c r="A8607" s="25" t="s">
        <v>400</v>
      </c>
      <c r="B8607" s="26" t="s">
        <v>128</v>
      </c>
      <c r="C8607" s="27">
        <v>103686.71</v>
      </c>
      <c r="D8607" s="28">
        <v>45519</v>
      </c>
      <c r="E86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08" spans="1:5" ht="17.5" x14ac:dyDescent="0.35">
      <c r="A8608" s="25" t="s">
        <v>400</v>
      </c>
      <c r="B8608" s="26" t="s">
        <v>129</v>
      </c>
      <c r="C8608" s="27">
        <v>5316.4</v>
      </c>
      <c r="D8608" s="28">
        <v>45961</v>
      </c>
      <c r="E86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09" spans="1:5" ht="17.5" x14ac:dyDescent="0.35">
      <c r="A8609" s="25" t="s">
        <v>400</v>
      </c>
      <c r="B8609" s="26" t="s">
        <v>130</v>
      </c>
      <c r="C8609" s="27">
        <v>1393.64</v>
      </c>
      <c r="D8609" s="28">
        <v>45961</v>
      </c>
      <c r="E86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10" spans="1:5" ht="17.5" x14ac:dyDescent="0.35">
      <c r="A8610" s="25" t="s">
        <v>401</v>
      </c>
      <c r="B8610" s="26" t="s">
        <v>76</v>
      </c>
      <c r="C8610" s="27">
        <v>167196.78</v>
      </c>
      <c r="D8610" s="28">
        <v>45519</v>
      </c>
      <c r="E86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11" spans="1:5" ht="17.5" x14ac:dyDescent="0.35">
      <c r="A8611" s="25" t="s">
        <v>401</v>
      </c>
      <c r="B8611" s="26" t="s">
        <v>78</v>
      </c>
      <c r="C8611" s="27">
        <v>161685.20000000001</v>
      </c>
      <c r="D8611" s="28">
        <v>45519</v>
      </c>
      <c r="E86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12" spans="1:5" ht="17.5" x14ac:dyDescent="0.35">
      <c r="A8612" s="25" t="s">
        <v>401</v>
      </c>
      <c r="B8612" s="26" t="s">
        <v>80</v>
      </c>
      <c r="C8612" s="27">
        <v>161685.20000000001</v>
      </c>
      <c r="D8612" s="28">
        <v>45877</v>
      </c>
      <c r="E86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13" spans="1:5" ht="17.5" x14ac:dyDescent="0.35">
      <c r="A8613" s="25" t="s">
        <v>401</v>
      </c>
      <c r="B8613" s="26" t="s">
        <v>82</v>
      </c>
      <c r="C8613" s="27">
        <v>191108.53</v>
      </c>
      <c r="D8613" s="28">
        <v>45519</v>
      </c>
      <c r="E86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14" spans="1:5" ht="17.5" x14ac:dyDescent="0.35">
      <c r="A8614" s="25" t="s">
        <v>401</v>
      </c>
      <c r="B8614" s="26" t="s">
        <v>84</v>
      </c>
      <c r="C8614" s="27">
        <v>149817.91</v>
      </c>
      <c r="D8614" s="28">
        <v>45519</v>
      </c>
      <c r="E86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15" spans="1:5" ht="17.5" x14ac:dyDescent="0.35">
      <c r="A8615" s="25" t="s">
        <v>401</v>
      </c>
      <c r="B8615" s="26" t="s">
        <v>86</v>
      </c>
      <c r="C8615" s="27">
        <v>299398.43</v>
      </c>
      <c r="D8615" s="28">
        <v>45877</v>
      </c>
      <c r="E86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16" spans="1:5" ht="17.5" x14ac:dyDescent="0.35">
      <c r="A8616" s="25" t="s">
        <v>401</v>
      </c>
      <c r="B8616" s="26" t="s">
        <v>70</v>
      </c>
      <c r="C8616" s="27">
        <v>455980.81</v>
      </c>
      <c r="D8616" s="28">
        <v>44880</v>
      </c>
      <c r="E86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617" spans="1:5" ht="17.5" x14ac:dyDescent="0.35">
      <c r="A8617" s="25" t="s">
        <v>401</v>
      </c>
      <c r="B8617" s="26" t="s">
        <v>71</v>
      </c>
      <c r="C8617" s="27">
        <v>479213.6</v>
      </c>
      <c r="D8617" s="28">
        <v>44925</v>
      </c>
      <c r="E86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618" spans="1:5" ht="17.5" x14ac:dyDescent="0.35">
      <c r="A8618" s="25" t="s">
        <v>401</v>
      </c>
      <c r="B8618" s="26" t="s">
        <v>72</v>
      </c>
      <c r="C8618" s="27">
        <v>403821.87</v>
      </c>
      <c r="D8618" s="28">
        <v>45140</v>
      </c>
      <c r="E86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619" spans="1:5" ht="17.5" x14ac:dyDescent="0.35">
      <c r="A8619" s="25" t="s">
        <v>401</v>
      </c>
      <c r="B8619" s="26" t="s">
        <v>73</v>
      </c>
      <c r="C8619" s="27">
        <v>510766.26</v>
      </c>
      <c r="D8619" s="28">
        <v>45504</v>
      </c>
      <c r="E86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20" spans="1:5" ht="17.5" x14ac:dyDescent="0.35">
      <c r="A8620" s="25" t="s">
        <v>401</v>
      </c>
      <c r="B8620" s="26" t="s">
        <v>93</v>
      </c>
      <c r="C8620" s="27">
        <v>510766.26</v>
      </c>
      <c r="D8620" s="28">
        <v>45877</v>
      </c>
      <c r="E86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21" spans="1:5" ht="17.5" x14ac:dyDescent="0.35">
      <c r="A8621" s="25" t="s">
        <v>401</v>
      </c>
      <c r="B8621" s="26" t="s">
        <v>74</v>
      </c>
      <c r="C8621" s="27">
        <v>226857.24</v>
      </c>
      <c r="D8621" s="28">
        <v>45412</v>
      </c>
      <c r="E86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622" spans="1:5" ht="17.5" x14ac:dyDescent="0.35">
      <c r="A8622" s="25" t="s">
        <v>401</v>
      </c>
      <c r="B8622" s="26" t="s">
        <v>96</v>
      </c>
      <c r="C8622" s="27">
        <v>183684.95</v>
      </c>
      <c r="D8622" s="28">
        <v>44985</v>
      </c>
      <c r="E86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623" spans="1:5" ht="17.5" x14ac:dyDescent="0.35">
      <c r="A8623" s="25" t="s">
        <v>401</v>
      </c>
      <c r="B8623" s="26" t="s">
        <v>98</v>
      </c>
      <c r="C8623" s="27">
        <v>428540.71</v>
      </c>
      <c r="D8623" s="28">
        <v>44985</v>
      </c>
      <c r="E86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624" spans="1:5" ht="17.5" x14ac:dyDescent="0.35">
      <c r="A8624" s="25" t="s">
        <v>401</v>
      </c>
      <c r="B8624" s="26" t="s">
        <v>100</v>
      </c>
      <c r="C8624" s="27">
        <v>322414.77</v>
      </c>
      <c r="D8624" s="28">
        <v>45127</v>
      </c>
      <c r="E86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625" spans="1:5" ht="17.5" x14ac:dyDescent="0.35">
      <c r="A8625" s="25" t="s">
        <v>401</v>
      </c>
      <c r="B8625" s="26" t="s">
        <v>102</v>
      </c>
      <c r="C8625" s="27">
        <v>505182.09</v>
      </c>
      <c r="D8625" s="28">
        <v>45488</v>
      </c>
      <c r="E86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26" spans="1:5" ht="17.5" x14ac:dyDescent="0.35">
      <c r="A8626" s="25" t="s">
        <v>401</v>
      </c>
      <c r="B8626" s="26" t="s">
        <v>104</v>
      </c>
      <c r="C8626" s="27">
        <v>558967.48</v>
      </c>
      <c r="D8626" s="28">
        <v>45853</v>
      </c>
      <c r="E86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27" spans="1:5" ht="17.5" x14ac:dyDescent="0.35">
      <c r="A8627" s="25" t="s">
        <v>401</v>
      </c>
      <c r="B8627" s="26" t="s">
        <v>106</v>
      </c>
      <c r="C8627" s="27">
        <v>64433.58</v>
      </c>
      <c r="D8627" s="28">
        <v>45853</v>
      </c>
      <c r="E86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28" spans="1:5" ht="17.5" x14ac:dyDescent="0.35">
      <c r="A8628" s="25" t="s">
        <v>401</v>
      </c>
      <c r="B8628" s="26" t="s">
        <v>108</v>
      </c>
      <c r="C8628" s="27">
        <v>61295.99</v>
      </c>
      <c r="D8628" s="28">
        <v>45853</v>
      </c>
      <c r="E86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29" spans="1:5" ht="17.5" x14ac:dyDescent="0.35">
      <c r="A8629" s="25" t="s">
        <v>401</v>
      </c>
      <c r="B8629" s="26" t="s">
        <v>110</v>
      </c>
      <c r="C8629" s="27">
        <v>64433.58</v>
      </c>
      <c r="D8629" s="28">
        <v>46142</v>
      </c>
      <c r="E86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30" spans="1:5" ht="17.5" x14ac:dyDescent="0.35">
      <c r="A8630" s="25" t="s">
        <v>401</v>
      </c>
      <c r="B8630" s="26" t="s">
        <v>112</v>
      </c>
      <c r="C8630" s="27">
        <v>139245.5</v>
      </c>
      <c r="D8630" s="28">
        <v>45541</v>
      </c>
      <c r="E86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31" spans="1:5" ht="17.5" x14ac:dyDescent="0.35">
      <c r="A8631" s="25" t="s">
        <v>401</v>
      </c>
      <c r="B8631" s="26" t="s">
        <v>113</v>
      </c>
      <c r="C8631" s="27">
        <v>151873.85</v>
      </c>
      <c r="D8631" s="28">
        <v>45519</v>
      </c>
      <c r="E86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32" spans="1:5" ht="17.5" x14ac:dyDescent="0.35">
      <c r="A8632" s="25" t="s">
        <v>401</v>
      </c>
      <c r="B8632" s="26" t="s">
        <v>115</v>
      </c>
      <c r="C8632" s="27">
        <v>147245.15</v>
      </c>
      <c r="D8632" s="28">
        <v>45519</v>
      </c>
      <c r="E86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33" spans="1:5" ht="17.5" x14ac:dyDescent="0.35">
      <c r="A8633" s="25" t="s">
        <v>401</v>
      </c>
      <c r="B8633" s="26" t="s">
        <v>117</v>
      </c>
      <c r="C8633" s="27">
        <v>147245.15</v>
      </c>
      <c r="D8633" s="28">
        <v>45877</v>
      </c>
      <c r="E86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34" spans="1:5" ht="17.5" x14ac:dyDescent="0.35">
      <c r="A8634" s="25" t="s">
        <v>401</v>
      </c>
      <c r="B8634" s="26" t="s">
        <v>119</v>
      </c>
      <c r="C8634" s="27">
        <v>224214.16</v>
      </c>
      <c r="D8634" s="28">
        <v>45519</v>
      </c>
      <c r="E86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35" spans="1:5" ht="17.5" x14ac:dyDescent="0.35">
      <c r="A8635" s="25" t="s">
        <v>401</v>
      </c>
      <c r="B8635" s="26" t="s">
        <v>121</v>
      </c>
      <c r="C8635" s="27">
        <v>147996.32</v>
      </c>
      <c r="D8635" s="28">
        <v>45519</v>
      </c>
      <c r="E86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36" spans="1:5" ht="17.5" x14ac:dyDescent="0.35">
      <c r="A8636" s="25" t="s">
        <v>401</v>
      </c>
      <c r="B8636" s="26" t="s">
        <v>123</v>
      </c>
      <c r="C8636" s="27">
        <v>147996.32</v>
      </c>
      <c r="D8636" s="28">
        <v>45762</v>
      </c>
      <c r="E86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37" spans="1:5" ht="17.5" x14ac:dyDescent="0.35">
      <c r="A8637" s="25" t="s">
        <v>401</v>
      </c>
      <c r="B8637" s="26" t="s">
        <v>125</v>
      </c>
      <c r="C8637" s="27">
        <v>147996.32</v>
      </c>
      <c r="D8637" s="28">
        <v>46142</v>
      </c>
      <c r="E86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38" spans="1:5" ht="17.5" x14ac:dyDescent="0.35">
      <c r="A8638" s="25" t="s">
        <v>401</v>
      </c>
      <c r="B8638" s="26" t="s">
        <v>127</v>
      </c>
      <c r="C8638" s="27">
        <v>1407380.91</v>
      </c>
      <c r="D8638" s="28">
        <v>45519</v>
      </c>
      <c r="E86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39" spans="1:5" ht="17.5" x14ac:dyDescent="0.35">
      <c r="A8639" s="25" t="s">
        <v>401</v>
      </c>
      <c r="B8639" s="26" t="s">
        <v>129</v>
      </c>
      <c r="C8639" s="27">
        <v>18916.400000000001</v>
      </c>
      <c r="D8639" s="28">
        <v>45961</v>
      </c>
      <c r="E86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40" spans="1:5" ht="17.5" x14ac:dyDescent="0.35">
      <c r="A8640" s="25" t="s">
        <v>402</v>
      </c>
      <c r="B8640" s="26" t="s">
        <v>76</v>
      </c>
      <c r="C8640" s="27">
        <v>1521.07</v>
      </c>
      <c r="D8640" s="28">
        <v>45519</v>
      </c>
      <c r="E86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41" spans="1:5" ht="17.5" x14ac:dyDescent="0.35">
      <c r="A8641" s="25" t="s">
        <v>402</v>
      </c>
      <c r="B8641" s="26" t="s">
        <v>78</v>
      </c>
      <c r="C8641" s="27">
        <v>1470.93</v>
      </c>
      <c r="D8641" s="28">
        <v>45519</v>
      </c>
      <c r="E86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42" spans="1:5" ht="17.5" x14ac:dyDescent="0.35">
      <c r="A8642" s="25" t="s">
        <v>402</v>
      </c>
      <c r="B8642" s="26" t="s">
        <v>80</v>
      </c>
      <c r="C8642" s="27">
        <v>1470.93</v>
      </c>
      <c r="D8642" s="28">
        <v>45877</v>
      </c>
      <c r="E86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43" spans="1:5" ht="17.5" x14ac:dyDescent="0.35">
      <c r="A8643" s="25" t="s">
        <v>402</v>
      </c>
      <c r="B8643" s="26" t="s">
        <v>82</v>
      </c>
      <c r="C8643" s="27">
        <v>1738.6</v>
      </c>
      <c r="D8643" s="28">
        <v>45519</v>
      </c>
      <c r="E86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44" spans="1:5" ht="17.5" x14ac:dyDescent="0.35">
      <c r="A8644" s="25" t="s">
        <v>402</v>
      </c>
      <c r="B8644" s="26" t="s">
        <v>84</v>
      </c>
      <c r="C8644" s="27">
        <v>1362.96</v>
      </c>
      <c r="D8644" s="28">
        <v>45519</v>
      </c>
      <c r="E86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45" spans="1:5" ht="17.5" x14ac:dyDescent="0.35">
      <c r="A8645" s="25" t="s">
        <v>402</v>
      </c>
      <c r="B8645" s="26" t="s">
        <v>86</v>
      </c>
      <c r="C8645" s="27">
        <v>2723.77</v>
      </c>
      <c r="D8645" s="28">
        <v>45877</v>
      </c>
      <c r="E86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46" spans="1:5" ht="17.5" x14ac:dyDescent="0.35">
      <c r="A8646" s="25" t="s">
        <v>402</v>
      </c>
      <c r="B8646" s="26" t="s">
        <v>70</v>
      </c>
      <c r="C8646" s="27">
        <v>4068.7</v>
      </c>
      <c r="D8646" s="28">
        <v>44880</v>
      </c>
      <c r="E86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647" spans="1:5" ht="17.5" x14ac:dyDescent="0.35">
      <c r="A8647" s="25" t="s">
        <v>402</v>
      </c>
      <c r="B8647" s="26" t="s">
        <v>71</v>
      </c>
      <c r="C8647" s="27">
        <v>4276.01</v>
      </c>
      <c r="D8647" s="28">
        <v>44925</v>
      </c>
      <c r="E86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648" spans="1:5" ht="17.5" x14ac:dyDescent="0.35">
      <c r="A8648" s="25" t="s">
        <v>402</v>
      </c>
      <c r="B8648" s="26" t="s">
        <v>72</v>
      </c>
      <c r="C8648" s="27">
        <v>3603.29</v>
      </c>
      <c r="D8648" s="28">
        <v>45140</v>
      </c>
      <c r="E86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649" spans="1:5" ht="17.5" x14ac:dyDescent="0.35">
      <c r="A8649" s="25" t="s">
        <v>402</v>
      </c>
      <c r="B8649" s="26" t="s">
        <v>73</v>
      </c>
      <c r="C8649" s="27">
        <v>4557.55</v>
      </c>
      <c r="D8649" s="28">
        <v>45504</v>
      </c>
      <c r="E86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50" spans="1:5" ht="17.5" x14ac:dyDescent="0.35">
      <c r="A8650" s="25" t="s">
        <v>402</v>
      </c>
      <c r="B8650" s="26" t="s">
        <v>93</v>
      </c>
      <c r="C8650" s="27">
        <v>4557.55</v>
      </c>
      <c r="D8650" s="28">
        <v>45877</v>
      </c>
      <c r="E86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51" spans="1:5" ht="17.5" x14ac:dyDescent="0.35">
      <c r="A8651" s="25" t="s">
        <v>402</v>
      </c>
      <c r="B8651" s="26" t="s">
        <v>74</v>
      </c>
      <c r="C8651" s="27">
        <v>2024.24</v>
      </c>
      <c r="D8651" s="28">
        <v>45412</v>
      </c>
      <c r="E86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652" spans="1:5" ht="17.5" x14ac:dyDescent="0.35">
      <c r="A8652" s="25" t="s">
        <v>402</v>
      </c>
      <c r="B8652" s="26" t="s">
        <v>96</v>
      </c>
      <c r="C8652" s="27">
        <v>1448.48</v>
      </c>
      <c r="D8652" s="28">
        <v>44985</v>
      </c>
      <c r="E86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653" spans="1:5" ht="17.5" x14ac:dyDescent="0.35">
      <c r="A8653" s="25" t="s">
        <v>402</v>
      </c>
      <c r="B8653" s="26" t="s">
        <v>98</v>
      </c>
      <c r="C8653" s="27">
        <v>3379.34</v>
      </c>
      <c r="D8653" s="28">
        <v>44985</v>
      </c>
      <c r="E86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654" spans="1:5" ht="17.5" x14ac:dyDescent="0.35">
      <c r="A8654" s="25" t="s">
        <v>402</v>
      </c>
      <c r="B8654" s="26" t="s">
        <v>100</v>
      </c>
      <c r="C8654" s="27">
        <v>2542.46</v>
      </c>
      <c r="D8654" s="28">
        <v>45127</v>
      </c>
      <c r="E86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655" spans="1:5" ht="17.5" x14ac:dyDescent="0.35">
      <c r="A8655" s="25" t="s">
        <v>402</v>
      </c>
      <c r="B8655" s="26" t="s">
        <v>102</v>
      </c>
      <c r="C8655" s="27">
        <v>3983.71</v>
      </c>
      <c r="D8655" s="28">
        <v>45488</v>
      </c>
      <c r="E86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56" spans="1:5" ht="17.5" x14ac:dyDescent="0.35">
      <c r="A8656" s="25" t="s">
        <v>402</v>
      </c>
      <c r="B8656" s="26" t="s">
        <v>104</v>
      </c>
      <c r="C8656" s="27">
        <v>4407.8500000000004</v>
      </c>
      <c r="D8656" s="28">
        <v>45853</v>
      </c>
      <c r="E86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57" spans="1:5" ht="17.5" x14ac:dyDescent="0.35">
      <c r="A8657" s="25" t="s">
        <v>402</v>
      </c>
      <c r="B8657" s="26" t="s">
        <v>106</v>
      </c>
      <c r="C8657" s="27">
        <v>574.94000000000005</v>
      </c>
      <c r="D8657" s="28">
        <v>45853</v>
      </c>
      <c r="E86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58" spans="1:5" ht="17.5" x14ac:dyDescent="0.35">
      <c r="A8658" s="25" t="s">
        <v>402</v>
      </c>
      <c r="B8658" s="26" t="s">
        <v>108</v>
      </c>
      <c r="C8658" s="27">
        <v>546.94000000000005</v>
      </c>
      <c r="D8658" s="28">
        <v>45853</v>
      </c>
      <c r="E86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59" spans="1:5" ht="17.5" x14ac:dyDescent="0.35">
      <c r="A8659" s="25" t="s">
        <v>402</v>
      </c>
      <c r="B8659" s="26" t="s">
        <v>110</v>
      </c>
      <c r="C8659" s="27">
        <v>574.94000000000005</v>
      </c>
      <c r="D8659" s="28">
        <v>46142</v>
      </c>
      <c r="E86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60" spans="1:5" ht="17.5" x14ac:dyDescent="0.35">
      <c r="A8660" s="25" t="s">
        <v>402</v>
      </c>
      <c r="B8660" s="26" t="s">
        <v>112</v>
      </c>
      <c r="C8660" s="27">
        <v>1098.05</v>
      </c>
      <c r="D8660" s="28">
        <v>45541</v>
      </c>
      <c r="E86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61" spans="1:5" ht="17.5" x14ac:dyDescent="0.35">
      <c r="A8661" s="25" t="s">
        <v>402</v>
      </c>
      <c r="B8661" s="26" t="s">
        <v>113</v>
      </c>
      <c r="C8661" s="27">
        <v>1381.67</v>
      </c>
      <c r="D8661" s="28">
        <v>45519</v>
      </c>
      <c r="E86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62" spans="1:5" ht="17.5" x14ac:dyDescent="0.35">
      <c r="A8662" s="25" t="s">
        <v>402</v>
      </c>
      <c r="B8662" s="26" t="s">
        <v>115</v>
      </c>
      <c r="C8662" s="27">
        <v>1339.56</v>
      </c>
      <c r="D8662" s="28">
        <v>45519</v>
      </c>
      <c r="E86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63" spans="1:5" ht="17.5" x14ac:dyDescent="0.35">
      <c r="A8663" s="25" t="s">
        <v>402</v>
      </c>
      <c r="B8663" s="26" t="s">
        <v>117</v>
      </c>
      <c r="C8663" s="27">
        <v>1339.56</v>
      </c>
      <c r="D8663" s="28">
        <v>45877</v>
      </c>
      <c r="E86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64" spans="1:5" ht="17.5" x14ac:dyDescent="0.35">
      <c r="A8664" s="25" t="s">
        <v>402</v>
      </c>
      <c r="B8664" s="26" t="s">
        <v>119</v>
      </c>
      <c r="C8664" s="27">
        <v>2039.78</v>
      </c>
      <c r="D8664" s="28">
        <v>45519</v>
      </c>
      <c r="E86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65" spans="1:5" ht="17.5" x14ac:dyDescent="0.35">
      <c r="A8665" s="25" t="s">
        <v>402</v>
      </c>
      <c r="B8665" s="26" t="s">
        <v>121</v>
      </c>
      <c r="C8665" s="27">
        <v>1346.39</v>
      </c>
      <c r="D8665" s="28">
        <v>45519</v>
      </c>
      <c r="E86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66" spans="1:5" ht="17.5" x14ac:dyDescent="0.35">
      <c r="A8666" s="25" t="s">
        <v>402</v>
      </c>
      <c r="B8666" s="26" t="s">
        <v>123</v>
      </c>
      <c r="C8666" s="27">
        <v>1346.39</v>
      </c>
      <c r="D8666" s="28">
        <v>45762</v>
      </c>
      <c r="E86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67" spans="1:5" ht="17.5" x14ac:dyDescent="0.35">
      <c r="A8667" s="25" t="s">
        <v>402</v>
      </c>
      <c r="B8667" s="26" t="s">
        <v>125</v>
      </c>
      <c r="C8667" s="27">
        <v>1346.39</v>
      </c>
      <c r="D8667" s="28">
        <v>46142</v>
      </c>
      <c r="E86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68" spans="1:5" ht="17.5" x14ac:dyDescent="0.35">
      <c r="A8668" s="25" t="s">
        <v>402</v>
      </c>
      <c r="B8668" s="26" t="s">
        <v>127</v>
      </c>
      <c r="C8668" s="27">
        <v>12803.6</v>
      </c>
      <c r="D8668" s="28">
        <v>45519</v>
      </c>
      <c r="E86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69" spans="1:5" ht="17.5" x14ac:dyDescent="0.35">
      <c r="A8669" s="25" t="s">
        <v>402</v>
      </c>
      <c r="B8669" s="26" t="s">
        <v>129</v>
      </c>
      <c r="C8669" s="27">
        <v>172.09</v>
      </c>
      <c r="D8669" s="28">
        <v>45961</v>
      </c>
      <c r="E86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70" spans="1:5" ht="17.5" x14ac:dyDescent="0.35">
      <c r="A8670" s="25" t="s">
        <v>403</v>
      </c>
      <c r="B8670" s="26" t="s">
        <v>70</v>
      </c>
      <c r="C8670" s="27">
        <v>12261.45</v>
      </c>
      <c r="D8670" s="28">
        <v>44880</v>
      </c>
      <c r="E86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671" spans="1:5" ht="17.5" x14ac:dyDescent="0.35">
      <c r="A8671" s="25" t="s">
        <v>404</v>
      </c>
      <c r="B8671" s="26" t="s">
        <v>76</v>
      </c>
      <c r="C8671" s="27">
        <v>258492.3</v>
      </c>
      <c r="D8671" s="28">
        <v>45519</v>
      </c>
      <c r="E86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72" spans="1:5" ht="17.5" x14ac:dyDescent="0.35">
      <c r="A8672" s="25" t="s">
        <v>404</v>
      </c>
      <c r="B8672" s="26" t="s">
        <v>77</v>
      </c>
      <c r="C8672" s="27">
        <v>68238.87</v>
      </c>
      <c r="D8672" s="28">
        <v>45519</v>
      </c>
      <c r="E86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73" spans="1:5" ht="17.5" x14ac:dyDescent="0.35">
      <c r="A8673" s="25" t="s">
        <v>404</v>
      </c>
      <c r="B8673" s="26" t="s">
        <v>78</v>
      </c>
      <c r="C8673" s="27">
        <v>249971.20000000001</v>
      </c>
      <c r="D8673" s="28">
        <v>45519</v>
      </c>
      <c r="E86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74" spans="1:5" ht="17.5" x14ac:dyDescent="0.35">
      <c r="A8674" s="25" t="s">
        <v>404</v>
      </c>
      <c r="B8674" s="26" t="s">
        <v>79</v>
      </c>
      <c r="C8674" s="27">
        <v>65989.399999999994</v>
      </c>
      <c r="D8674" s="28">
        <v>45519</v>
      </c>
      <c r="E86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75" spans="1:5" ht="17.5" x14ac:dyDescent="0.35">
      <c r="A8675" s="25" t="s">
        <v>404</v>
      </c>
      <c r="B8675" s="26" t="s">
        <v>80</v>
      </c>
      <c r="C8675" s="27">
        <v>249971.20000000001</v>
      </c>
      <c r="D8675" s="28">
        <v>45877</v>
      </c>
      <c r="E86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76" spans="1:5" ht="17.5" x14ac:dyDescent="0.35">
      <c r="A8676" s="25" t="s">
        <v>404</v>
      </c>
      <c r="B8676" s="26" t="s">
        <v>81</v>
      </c>
      <c r="C8676" s="27">
        <v>65989.399999999994</v>
      </c>
      <c r="D8676" s="28">
        <v>45877</v>
      </c>
      <c r="E86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77" spans="1:5" ht="17.5" x14ac:dyDescent="0.35">
      <c r="A8677" s="25" t="s">
        <v>404</v>
      </c>
      <c r="B8677" s="26" t="s">
        <v>82</v>
      </c>
      <c r="C8677" s="27">
        <v>295460.75</v>
      </c>
      <c r="D8677" s="28">
        <v>45519</v>
      </c>
      <c r="E86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78" spans="1:5" ht="17.5" x14ac:dyDescent="0.35">
      <c r="A8678" s="25" t="s">
        <v>404</v>
      </c>
      <c r="B8678" s="26" t="s">
        <v>83</v>
      </c>
      <c r="C8678" s="27">
        <v>75110.37</v>
      </c>
      <c r="D8678" s="28">
        <v>45519</v>
      </c>
      <c r="E86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79" spans="1:5" ht="17.5" x14ac:dyDescent="0.35">
      <c r="A8679" s="25" t="s">
        <v>404</v>
      </c>
      <c r="B8679" s="26" t="s">
        <v>84</v>
      </c>
      <c r="C8679" s="27">
        <v>231623.94</v>
      </c>
      <c r="D8679" s="28">
        <v>45519</v>
      </c>
      <c r="E86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80" spans="1:5" ht="17.5" x14ac:dyDescent="0.35">
      <c r="A8680" s="25" t="s">
        <v>404</v>
      </c>
      <c r="B8680" s="26" t="s">
        <v>85</v>
      </c>
      <c r="C8680" s="27">
        <v>58882.13</v>
      </c>
      <c r="D8680" s="28">
        <v>45519</v>
      </c>
      <c r="E86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81" spans="1:5" ht="17.5" x14ac:dyDescent="0.35">
      <c r="A8681" s="25" t="s">
        <v>404</v>
      </c>
      <c r="B8681" s="26" t="s">
        <v>86</v>
      </c>
      <c r="C8681" s="27">
        <v>462880.86</v>
      </c>
      <c r="D8681" s="28">
        <v>45877</v>
      </c>
      <c r="E86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82" spans="1:5" ht="17.5" x14ac:dyDescent="0.35">
      <c r="A8682" s="25" t="s">
        <v>404</v>
      </c>
      <c r="B8682" s="26" t="s">
        <v>87</v>
      </c>
      <c r="C8682" s="27">
        <v>117670.97</v>
      </c>
      <c r="D8682" s="28">
        <v>45877</v>
      </c>
      <c r="E86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83" spans="1:5" ht="17.5" x14ac:dyDescent="0.35">
      <c r="A8683" s="25" t="s">
        <v>404</v>
      </c>
      <c r="B8683" s="26" t="s">
        <v>70</v>
      </c>
      <c r="C8683" s="27">
        <v>679179.44</v>
      </c>
      <c r="D8683" s="28">
        <v>44880</v>
      </c>
      <c r="E86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684" spans="1:5" ht="17.5" x14ac:dyDescent="0.35">
      <c r="A8684" s="25" t="s">
        <v>404</v>
      </c>
      <c r="B8684" s="26" t="s">
        <v>88</v>
      </c>
      <c r="C8684" s="27">
        <v>175774.21</v>
      </c>
      <c r="D8684" s="28">
        <v>44880</v>
      </c>
      <c r="E86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685" spans="1:5" ht="17.5" x14ac:dyDescent="0.35">
      <c r="A8685" s="25" t="s">
        <v>404</v>
      </c>
      <c r="B8685" s="26" t="s">
        <v>71</v>
      </c>
      <c r="C8685" s="27">
        <v>713784.48</v>
      </c>
      <c r="D8685" s="28">
        <v>44925</v>
      </c>
      <c r="E86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686" spans="1:5" ht="17.5" x14ac:dyDescent="0.35">
      <c r="A8686" s="25" t="s">
        <v>404</v>
      </c>
      <c r="B8686" s="26" t="s">
        <v>89</v>
      </c>
      <c r="C8686" s="27">
        <v>184730.13</v>
      </c>
      <c r="D8686" s="28">
        <v>44925</v>
      </c>
      <c r="E86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687" spans="1:5" ht="17.5" x14ac:dyDescent="0.35">
      <c r="A8687" s="25" t="s">
        <v>404</v>
      </c>
      <c r="B8687" s="26" t="s">
        <v>213</v>
      </c>
      <c r="C8687" s="27">
        <v>12886.19</v>
      </c>
      <c r="D8687" s="28">
        <v>45169</v>
      </c>
      <c r="E86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688" spans="1:5" ht="17.5" x14ac:dyDescent="0.35">
      <c r="A8688" s="25" t="s">
        <v>404</v>
      </c>
      <c r="B8688" s="26" t="s">
        <v>72</v>
      </c>
      <c r="C8688" s="27">
        <v>612348.04</v>
      </c>
      <c r="D8688" s="28">
        <v>45140</v>
      </c>
      <c r="E86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689" spans="1:5" ht="17.5" x14ac:dyDescent="0.35">
      <c r="A8689" s="25" t="s">
        <v>404</v>
      </c>
      <c r="B8689" s="26" t="s">
        <v>90</v>
      </c>
      <c r="C8689" s="27">
        <v>155667.67000000001</v>
      </c>
      <c r="D8689" s="28">
        <v>45140</v>
      </c>
      <c r="E86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690" spans="1:5" ht="17.5" x14ac:dyDescent="0.35">
      <c r="A8690" s="25" t="s">
        <v>404</v>
      </c>
      <c r="B8690" s="26" t="s">
        <v>73</v>
      </c>
      <c r="C8690" s="27">
        <v>774516.54</v>
      </c>
      <c r="D8690" s="28">
        <v>45504</v>
      </c>
      <c r="E86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91" spans="1:5" ht="17.5" x14ac:dyDescent="0.35">
      <c r="A8691" s="25" t="s">
        <v>404</v>
      </c>
      <c r="B8691" s="26" t="s">
        <v>91</v>
      </c>
      <c r="C8691" s="27">
        <v>94480</v>
      </c>
      <c r="D8691" s="28">
        <v>45504</v>
      </c>
      <c r="E86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92" spans="1:5" ht="17.5" x14ac:dyDescent="0.35">
      <c r="A8692" s="25" t="s">
        <v>404</v>
      </c>
      <c r="B8692" s="26" t="s">
        <v>92</v>
      </c>
      <c r="C8692" s="27">
        <v>141557.54999999999</v>
      </c>
      <c r="D8692" s="28">
        <v>45504</v>
      </c>
      <c r="E86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693" spans="1:5" ht="17.5" x14ac:dyDescent="0.35">
      <c r="A8693" s="25" t="s">
        <v>404</v>
      </c>
      <c r="B8693" s="26" t="s">
        <v>93</v>
      </c>
      <c r="C8693" s="27">
        <v>774516.54</v>
      </c>
      <c r="D8693" s="28">
        <v>45877</v>
      </c>
      <c r="E86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94" spans="1:5" ht="17.5" x14ac:dyDescent="0.35">
      <c r="A8694" s="25" t="s">
        <v>404</v>
      </c>
      <c r="B8694" s="26" t="s">
        <v>94</v>
      </c>
      <c r="C8694" s="27">
        <v>196893.23</v>
      </c>
      <c r="D8694" s="28">
        <v>45877</v>
      </c>
      <c r="E86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695" spans="1:5" ht="17.5" x14ac:dyDescent="0.35">
      <c r="A8695" s="25" t="s">
        <v>404</v>
      </c>
      <c r="B8695" s="26" t="s">
        <v>74</v>
      </c>
      <c r="C8695" s="27">
        <v>344002.13</v>
      </c>
      <c r="D8695" s="28">
        <v>45412</v>
      </c>
      <c r="E86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696" spans="1:5" ht="17.5" x14ac:dyDescent="0.35">
      <c r="A8696" s="25" t="s">
        <v>404</v>
      </c>
      <c r="B8696" s="26" t="s">
        <v>95</v>
      </c>
      <c r="C8696" s="27">
        <v>87450.29</v>
      </c>
      <c r="D8696" s="28">
        <v>45412</v>
      </c>
      <c r="E86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697" spans="1:5" ht="17.5" x14ac:dyDescent="0.35">
      <c r="A8697" s="25" t="s">
        <v>404</v>
      </c>
      <c r="B8697" s="26" t="s">
        <v>96</v>
      </c>
      <c r="C8697" s="27">
        <v>254266.23</v>
      </c>
      <c r="D8697" s="28">
        <v>44985</v>
      </c>
      <c r="E86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698" spans="1:5" ht="17.5" x14ac:dyDescent="0.35">
      <c r="A8698" s="25" t="s">
        <v>404</v>
      </c>
      <c r="B8698" s="26" t="s">
        <v>97</v>
      </c>
      <c r="C8698" s="27">
        <v>62576.75</v>
      </c>
      <c r="D8698" s="28">
        <v>44985</v>
      </c>
      <c r="E86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699" spans="1:5" ht="17.5" x14ac:dyDescent="0.35">
      <c r="A8699" s="25" t="s">
        <v>404</v>
      </c>
      <c r="B8699" s="26" t="s">
        <v>98</v>
      </c>
      <c r="C8699" s="27">
        <v>593208.23</v>
      </c>
      <c r="D8699" s="28">
        <v>44985</v>
      </c>
      <c r="E86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700" spans="1:5" ht="17.5" x14ac:dyDescent="0.35">
      <c r="A8700" s="25" t="s">
        <v>404</v>
      </c>
      <c r="B8700" s="26" t="s">
        <v>99</v>
      </c>
      <c r="C8700" s="27">
        <v>145992.82</v>
      </c>
      <c r="D8700" s="28">
        <v>44985</v>
      </c>
      <c r="E87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701" spans="1:5" ht="17.5" x14ac:dyDescent="0.35">
      <c r="A8701" s="25" t="s">
        <v>404</v>
      </c>
      <c r="B8701" s="26" t="s">
        <v>100</v>
      </c>
      <c r="C8701" s="27">
        <v>446303.22</v>
      </c>
      <c r="D8701" s="28">
        <v>45127</v>
      </c>
      <c r="E87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702" spans="1:5" ht="17.5" x14ac:dyDescent="0.35">
      <c r="A8702" s="25" t="s">
        <v>404</v>
      </c>
      <c r="B8702" s="26" t="s">
        <v>101</v>
      </c>
      <c r="C8702" s="27">
        <v>109838.44</v>
      </c>
      <c r="D8702" s="28">
        <v>45127</v>
      </c>
      <c r="E87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703" spans="1:5" ht="17.5" x14ac:dyDescent="0.35">
      <c r="A8703" s="25" t="s">
        <v>404</v>
      </c>
      <c r="B8703" s="26" t="s">
        <v>102</v>
      </c>
      <c r="C8703" s="27">
        <v>699299.19</v>
      </c>
      <c r="D8703" s="28">
        <v>45488</v>
      </c>
      <c r="E87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04" spans="1:5" ht="17.5" x14ac:dyDescent="0.35">
      <c r="A8704" s="25" t="s">
        <v>404</v>
      </c>
      <c r="B8704" s="26" t="s">
        <v>103</v>
      </c>
      <c r="C8704" s="27">
        <v>172102.57</v>
      </c>
      <c r="D8704" s="28">
        <v>45488</v>
      </c>
      <c r="E87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05" spans="1:5" ht="17.5" x14ac:dyDescent="0.35">
      <c r="A8705" s="25" t="s">
        <v>404</v>
      </c>
      <c r="B8705" s="26" t="s">
        <v>104</v>
      </c>
      <c r="C8705" s="27">
        <v>773751.74</v>
      </c>
      <c r="D8705" s="28">
        <v>45853</v>
      </c>
      <c r="E87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06" spans="1:5" ht="17.5" x14ac:dyDescent="0.35">
      <c r="A8706" s="25" t="s">
        <v>404</v>
      </c>
      <c r="B8706" s="26" t="s">
        <v>105</v>
      </c>
      <c r="C8706" s="27">
        <v>190425.88</v>
      </c>
      <c r="D8706" s="28">
        <v>45853</v>
      </c>
      <c r="E87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07" spans="1:5" ht="17.5" x14ac:dyDescent="0.35">
      <c r="A8707" s="25" t="s">
        <v>404</v>
      </c>
      <c r="B8707" s="26" t="s">
        <v>106</v>
      </c>
      <c r="C8707" s="27">
        <v>97705.89</v>
      </c>
      <c r="D8707" s="28">
        <v>45853</v>
      </c>
      <c r="E87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08" spans="1:5" ht="17.5" x14ac:dyDescent="0.35">
      <c r="A8708" s="25" t="s">
        <v>404</v>
      </c>
      <c r="B8708" s="26" t="s">
        <v>107</v>
      </c>
      <c r="C8708" s="27">
        <v>24838.240000000002</v>
      </c>
      <c r="D8708" s="28">
        <v>45853</v>
      </c>
      <c r="E87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09" spans="1:5" ht="17.5" x14ac:dyDescent="0.35">
      <c r="A8709" s="25" t="s">
        <v>404</v>
      </c>
      <c r="B8709" s="26" t="s">
        <v>108</v>
      </c>
      <c r="C8709" s="27">
        <v>92948.12</v>
      </c>
      <c r="D8709" s="28">
        <v>45853</v>
      </c>
      <c r="E87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10" spans="1:5" ht="17.5" x14ac:dyDescent="0.35">
      <c r="A8710" s="25" t="s">
        <v>404</v>
      </c>
      <c r="B8710" s="26" t="s">
        <v>109</v>
      </c>
      <c r="C8710" s="27">
        <v>23628.75</v>
      </c>
      <c r="D8710" s="28">
        <v>45853</v>
      </c>
      <c r="E87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11" spans="1:5" ht="17.5" x14ac:dyDescent="0.35">
      <c r="A8711" s="25" t="s">
        <v>404</v>
      </c>
      <c r="B8711" s="26" t="s">
        <v>110</v>
      </c>
      <c r="C8711" s="27">
        <v>97705.89</v>
      </c>
      <c r="D8711" s="28">
        <v>46142</v>
      </c>
      <c r="E87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12" spans="1:5" ht="17.5" x14ac:dyDescent="0.35">
      <c r="A8712" s="25" t="s">
        <v>404</v>
      </c>
      <c r="B8712" s="26" t="s">
        <v>111</v>
      </c>
      <c r="C8712" s="27">
        <v>24838.240000000002</v>
      </c>
      <c r="D8712" s="28">
        <v>46142</v>
      </c>
      <c r="E87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13" spans="1:5" ht="17.5" x14ac:dyDescent="0.35">
      <c r="A8713" s="25" t="s">
        <v>404</v>
      </c>
      <c r="B8713" s="26" t="s">
        <v>112</v>
      </c>
      <c r="C8713" s="27">
        <v>240188.2</v>
      </c>
      <c r="D8713" s="28">
        <v>45541</v>
      </c>
      <c r="E87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14" spans="1:5" ht="17.5" x14ac:dyDescent="0.35">
      <c r="A8714" s="25" t="s">
        <v>404</v>
      </c>
      <c r="B8714" s="26" t="s">
        <v>113</v>
      </c>
      <c r="C8714" s="27">
        <v>234802.5</v>
      </c>
      <c r="D8714" s="28">
        <v>45519</v>
      </c>
      <c r="E87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15" spans="1:5" ht="17.5" x14ac:dyDescent="0.35">
      <c r="A8715" s="25" t="s">
        <v>404</v>
      </c>
      <c r="B8715" s="26" t="s">
        <v>114</v>
      </c>
      <c r="C8715" s="27">
        <v>61985.04</v>
      </c>
      <c r="D8715" s="28">
        <v>45519</v>
      </c>
      <c r="E87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16" spans="1:5" ht="17.5" x14ac:dyDescent="0.35">
      <c r="A8716" s="25" t="s">
        <v>404</v>
      </c>
      <c r="B8716" s="26" t="s">
        <v>115</v>
      </c>
      <c r="C8716" s="27">
        <v>227646.38</v>
      </c>
      <c r="D8716" s="28">
        <v>45519</v>
      </c>
      <c r="E87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17" spans="1:5" ht="17.5" x14ac:dyDescent="0.35">
      <c r="A8717" s="25" t="s">
        <v>404</v>
      </c>
      <c r="B8717" s="26" t="s">
        <v>116</v>
      </c>
      <c r="C8717" s="27">
        <v>60095.91</v>
      </c>
      <c r="D8717" s="28">
        <v>45519</v>
      </c>
      <c r="E87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18" spans="1:5" ht="17.5" x14ac:dyDescent="0.35">
      <c r="A8718" s="25" t="s">
        <v>404</v>
      </c>
      <c r="B8718" s="26" t="s">
        <v>117</v>
      </c>
      <c r="C8718" s="27">
        <v>227646.38</v>
      </c>
      <c r="D8718" s="28">
        <v>45877</v>
      </c>
      <c r="E87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19" spans="1:5" ht="17.5" x14ac:dyDescent="0.35">
      <c r="A8719" s="25" t="s">
        <v>404</v>
      </c>
      <c r="B8719" s="26" t="s">
        <v>118</v>
      </c>
      <c r="C8719" s="27">
        <v>60095.91</v>
      </c>
      <c r="D8719" s="28">
        <v>45877</v>
      </c>
      <c r="E87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20" spans="1:5" ht="17.5" x14ac:dyDescent="0.35">
      <c r="A8720" s="25" t="s">
        <v>404</v>
      </c>
      <c r="B8720" s="26" t="s">
        <v>119</v>
      </c>
      <c r="C8720" s="27">
        <v>346643.25</v>
      </c>
      <c r="D8720" s="28">
        <v>45519</v>
      </c>
      <c r="E87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21" spans="1:5" ht="17.5" x14ac:dyDescent="0.35">
      <c r="A8721" s="25" t="s">
        <v>404</v>
      </c>
      <c r="B8721" s="26" t="s">
        <v>120</v>
      </c>
      <c r="C8721" s="27">
        <v>88121.69</v>
      </c>
      <c r="D8721" s="28">
        <v>45519</v>
      </c>
      <c r="E87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22" spans="1:5" ht="17.5" x14ac:dyDescent="0.35">
      <c r="A8722" s="25" t="s">
        <v>404</v>
      </c>
      <c r="B8722" s="26" t="s">
        <v>121</v>
      </c>
      <c r="C8722" s="27">
        <v>228807.7</v>
      </c>
      <c r="D8722" s="28">
        <v>45519</v>
      </c>
      <c r="E87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23" spans="1:5" ht="17.5" x14ac:dyDescent="0.35">
      <c r="A8723" s="25" t="s">
        <v>404</v>
      </c>
      <c r="B8723" s="26" t="s">
        <v>122</v>
      </c>
      <c r="C8723" s="27">
        <v>58166.21</v>
      </c>
      <c r="D8723" s="28">
        <v>45519</v>
      </c>
      <c r="E87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24" spans="1:5" ht="17.5" x14ac:dyDescent="0.35">
      <c r="A8724" s="25" t="s">
        <v>404</v>
      </c>
      <c r="B8724" s="26" t="s">
        <v>123</v>
      </c>
      <c r="C8724" s="27">
        <v>228807.7</v>
      </c>
      <c r="D8724" s="28">
        <v>45762</v>
      </c>
      <c r="E87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25" spans="1:5" ht="17.5" x14ac:dyDescent="0.35">
      <c r="A8725" s="25" t="s">
        <v>404</v>
      </c>
      <c r="B8725" s="26" t="s">
        <v>124</v>
      </c>
      <c r="C8725" s="27">
        <v>58166.21</v>
      </c>
      <c r="D8725" s="28">
        <v>45762</v>
      </c>
      <c r="E87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26" spans="1:5" ht="17.5" x14ac:dyDescent="0.35">
      <c r="A8726" s="25" t="s">
        <v>404</v>
      </c>
      <c r="B8726" s="26" t="s">
        <v>125</v>
      </c>
      <c r="C8726" s="27">
        <v>228807.7</v>
      </c>
      <c r="D8726" s="28">
        <v>46142</v>
      </c>
      <c r="E87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27" spans="1:5" ht="17.5" x14ac:dyDescent="0.35">
      <c r="A8727" s="25" t="s">
        <v>404</v>
      </c>
      <c r="B8727" s="26" t="s">
        <v>126</v>
      </c>
      <c r="C8727" s="27">
        <v>58166.21</v>
      </c>
      <c r="D8727" s="28">
        <v>46142</v>
      </c>
      <c r="E87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28" spans="1:5" ht="17.5" x14ac:dyDescent="0.35">
      <c r="A8728" s="25" t="s">
        <v>404</v>
      </c>
      <c r="B8728" s="26" t="s">
        <v>127</v>
      </c>
      <c r="C8728" s="27">
        <v>2175862.09</v>
      </c>
      <c r="D8728" s="28">
        <v>45519</v>
      </c>
      <c r="E87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29" spans="1:5" ht="17.5" x14ac:dyDescent="0.35">
      <c r="A8729" s="25" t="s">
        <v>404</v>
      </c>
      <c r="B8729" s="26" t="s">
        <v>128</v>
      </c>
      <c r="C8729" s="27">
        <v>553135.41</v>
      </c>
      <c r="D8729" s="28">
        <v>45519</v>
      </c>
      <c r="E87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30" spans="1:5" ht="17.5" x14ac:dyDescent="0.35">
      <c r="A8730" s="25" t="s">
        <v>404</v>
      </c>
      <c r="B8730" s="26" t="s">
        <v>129</v>
      </c>
      <c r="C8730" s="27">
        <v>29245.46</v>
      </c>
      <c r="D8730" s="28">
        <v>45961</v>
      </c>
      <c r="E87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31" spans="1:5" ht="17.5" x14ac:dyDescent="0.35">
      <c r="A8731" s="25" t="s">
        <v>404</v>
      </c>
      <c r="B8731" s="26" t="s">
        <v>130</v>
      </c>
      <c r="C8731" s="27">
        <v>7434.62</v>
      </c>
      <c r="D8731" s="28">
        <v>45961</v>
      </c>
      <c r="E87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32" spans="1:5" ht="17.5" x14ac:dyDescent="0.35">
      <c r="A8732" s="25" t="s">
        <v>405</v>
      </c>
      <c r="B8732" s="26" t="s">
        <v>76</v>
      </c>
      <c r="C8732" s="27">
        <v>16628.93</v>
      </c>
      <c r="D8732" s="28">
        <v>45519</v>
      </c>
      <c r="E87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33" spans="1:5" ht="17.5" x14ac:dyDescent="0.35">
      <c r="A8733" s="25" t="s">
        <v>405</v>
      </c>
      <c r="B8733" s="26" t="s">
        <v>78</v>
      </c>
      <c r="C8733" s="27">
        <v>16080.76</v>
      </c>
      <c r="D8733" s="28">
        <v>45519</v>
      </c>
      <c r="E87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34" spans="1:5" ht="17.5" x14ac:dyDescent="0.35">
      <c r="A8734" s="25" t="s">
        <v>405</v>
      </c>
      <c r="B8734" s="26" t="s">
        <v>80</v>
      </c>
      <c r="C8734" s="27">
        <v>16080.76</v>
      </c>
      <c r="D8734" s="28">
        <v>45877</v>
      </c>
      <c r="E87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35" spans="1:5" ht="17.5" x14ac:dyDescent="0.35">
      <c r="A8735" s="25" t="s">
        <v>405</v>
      </c>
      <c r="B8735" s="26" t="s">
        <v>82</v>
      </c>
      <c r="C8735" s="27">
        <v>19007.12</v>
      </c>
      <c r="D8735" s="28">
        <v>45519</v>
      </c>
      <c r="E87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36" spans="1:5" ht="17.5" x14ac:dyDescent="0.35">
      <c r="A8736" s="25" t="s">
        <v>405</v>
      </c>
      <c r="B8736" s="26" t="s">
        <v>84</v>
      </c>
      <c r="C8736" s="27">
        <v>14900.47</v>
      </c>
      <c r="D8736" s="28">
        <v>45519</v>
      </c>
      <c r="E87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37" spans="1:5" ht="17.5" x14ac:dyDescent="0.35">
      <c r="A8737" s="25" t="s">
        <v>405</v>
      </c>
      <c r="B8737" s="26" t="s">
        <v>86</v>
      </c>
      <c r="C8737" s="27">
        <v>29777.33</v>
      </c>
      <c r="D8737" s="28">
        <v>45877</v>
      </c>
      <c r="E87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38" spans="1:5" ht="17.5" x14ac:dyDescent="0.35">
      <c r="A8738" s="25" t="s">
        <v>405</v>
      </c>
      <c r="B8738" s="26" t="s">
        <v>70</v>
      </c>
      <c r="C8738" s="27">
        <v>44480.7</v>
      </c>
      <c r="D8738" s="28">
        <v>44880</v>
      </c>
      <c r="E87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739" spans="1:5" ht="17.5" x14ac:dyDescent="0.35">
      <c r="A8739" s="25" t="s">
        <v>405</v>
      </c>
      <c r="B8739" s="26" t="s">
        <v>71</v>
      </c>
      <c r="C8739" s="27">
        <v>46747.05</v>
      </c>
      <c r="D8739" s="28">
        <v>44925</v>
      </c>
      <c r="E87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740" spans="1:5" ht="17.5" x14ac:dyDescent="0.35">
      <c r="A8740" s="25" t="s">
        <v>405</v>
      </c>
      <c r="B8740" s="26" t="s">
        <v>72</v>
      </c>
      <c r="C8740" s="27">
        <v>39392.629999999997</v>
      </c>
      <c r="D8740" s="28">
        <v>45140</v>
      </c>
      <c r="E87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741" spans="1:5" ht="17.5" x14ac:dyDescent="0.35">
      <c r="A8741" s="25" t="s">
        <v>405</v>
      </c>
      <c r="B8741" s="26" t="s">
        <v>73</v>
      </c>
      <c r="C8741" s="27">
        <v>49825</v>
      </c>
      <c r="D8741" s="28">
        <v>45504</v>
      </c>
      <c r="E87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42" spans="1:5" ht="17.5" x14ac:dyDescent="0.35">
      <c r="A8742" s="25" t="s">
        <v>405</v>
      </c>
      <c r="B8742" s="26" t="s">
        <v>93</v>
      </c>
      <c r="C8742" s="27">
        <v>49825</v>
      </c>
      <c r="D8742" s="28">
        <v>45877</v>
      </c>
      <c r="E87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43" spans="1:5" ht="17.5" x14ac:dyDescent="0.35">
      <c r="A8743" s="25" t="s">
        <v>405</v>
      </c>
      <c r="B8743" s="26" t="s">
        <v>74</v>
      </c>
      <c r="C8743" s="27">
        <v>22129.81</v>
      </c>
      <c r="D8743" s="28">
        <v>45412</v>
      </c>
      <c r="E87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744" spans="1:5" ht="17.5" x14ac:dyDescent="0.35">
      <c r="A8744" s="25" t="s">
        <v>405</v>
      </c>
      <c r="B8744" s="26" t="s">
        <v>96</v>
      </c>
      <c r="C8744" s="27">
        <v>15835.42</v>
      </c>
      <c r="D8744" s="28">
        <v>44985</v>
      </c>
      <c r="E87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745" spans="1:5" ht="17.5" x14ac:dyDescent="0.35">
      <c r="A8745" s="25" t="s">
        <v>405</v>
      </c>
      <c r="B8745" s="26" t="s">
        <v>98</v>
      </c>
      <c r="C8745" s="27">
        <v>36944.35</v>
      </c>
      <c r="D8745" s="28">
        <v>44985</v>
      </c>
      <c r="E87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746" spans="1:5" ht="17.5" x14ac:dyDescent="0.35">
      <c r="A8746" s="25" t="s">
        <v>405</v>
      </c>
      <c r="B8746" s="26" t="s">
        <v>100</v>
      </c>
      <c r="C8746" s="27">
        <v>27795.27</v>
      </c>
      <c r="D8746" s="28">
        <v>45127</v>
      </c>
      <c r="E87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747" spans="1:5" ht="17.5" x14ac:dyDescent="0.35">
      <c r="A8747" s="25" t="s">
        <v>405</v>
      </c>
      <c r="B8747" s="26" t="s">
        <v>102</v>
      </c>
      <c r="C8747" s="27">
        <v>43551.57</v>
      </c>
      <c r="D8747" s="28">
        <v>45488</v>
      </c>
      <c r="E87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48" spans="1:5" ht="17.5" x14ac:dyDescent="0.35">
      <c r="A8748" s="25" t="s">
        <v>405</v>
      </c>
      <c r="B8748" s="26" t="s">
        <v>104</v>
      </c>
      <c r="C8748" s="27">
        <v>48188.4</v>
      </c>
      <c r="D8748" s="28">
        <v>45853</v>
      </c>
      <c r="E87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49" spans="1:5" ht="17.5" x14ac:dyDescent="0.35">
      <c r="A8749" s="25" t="s">
        <v>405</v>
      </c>
      <c r="B8749" s="26" t="s">
        <v>106</v>
      </c>
      <c r="C8749" s="27">
        <v>6285.46</v>
      </c>
      <c r="D8749" s="28">
        <v>45853</v>
      </c>
      <c r="E87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50" spans="1:5" ht="17.5" x14ac:dyDescent="0.35">
      <c r="A8750" s="25" t="s">
        <v>405</v>
      </c>
      <c r="B8750" s="26" t="s">
        <v>108</v>
      </c>
      <c r="C8750" s="27">
        <v>5979.39</v>
      </c>
      <c r="D8750" s="28">
        <v>45853</v>
      </c>
      <c r="E87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51" spans="1:5" ht="17.5" x14ac:dyDescent="0.35">
      <c r="A8751" s="25" t="s">
        <v>405</v>
      </c>
      <c r="B8751" s="26" t="s">
        <v>110</v>
      </c>
      <c r="C8751" s="27">
        <v>6285.46</v>
      </c>
      <c r="D8751" s="28">
        <v>46142</v>
      </c>
      <c r="E87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52" spans="1:5" ht="17.5" x14ac:dyDescent="0.35">
      <c r="A8752" s="25" t="s">
        <v>405</v>
      </c>
      <c r="B8752" s="26" t="s">
        <v>112</v>
      </c>
      <c r="C8752" s="27">
        <v>12004.31</v>
      </c>
      <c r="D8752" s="28">
        <v>45541</v>
      </c>
      <c r="E87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53" spans="1:5" ht="17.5" x14ac:dyDescent="0.35">
      <c r="A8753" s="25" t="s">
        <v>405</v>
      </c>
      <c r="B8753" s="26" t="s">
        <v>113</v>
      </c>
      <c r="C8753" s="27">
        <v>15104.95</v>
      </c>
      <c r="D8753" s="28">
        <v>45519</v>
      </c>
      <c r="E87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54" spans="1:5" ht="17.5" x14ac:dyDescent="0.35">
      <c r="A8754" s="25" t="s">
        <v>405</v>
      </c>
      <c r="B8754" s="26" t="s">
        <v>115</v>
      </c>
      <c r="C8754" s="27">
        <v>14644.59</v>
      </c>
      <c r="D8754" s="28">
        <v>45519</v>
      </c>
      <c r="E87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55" spans="1:5" ht="17.5" x14ac:dyDescent="0.35">
      <c r="A8755" s="25" t="s">
        <v>405</v>
      </c>
      <c r="B8755" s="26" t="s">
        <v>117</v>
      </c>
      <c r="C8755" s="27">
        <v>14644.59</v>
      </c>
      <c r="D8755" s="28">
        <v>45877</v>
      </c>
      <c r="E87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56" spans="1:5" ht="17.5" x14ac:dyDescent="0.35">
      <c r="A8756" s="25" t="s">
        <v>405</v>
      </c>
      <c r="B8756" s="26" t="s">
        <v>119</v>
      </c>
      <c r="C8756" s="27">
        <v>22299.72</v>
      </c>
      <c r="D8756" s="28">
        <v>45519</v>
      </c>
      <c r="E87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57" spans="1:5" ht="17.5" x14ac:dyDescent="0.35">
      <c r="A8757" s="25" t="s">
        <v>405</v>
      </c>
      <c r="B8757" s="26" t="s">
        <v>121</v>
      </c>
      <c r="C8757" s="27">
        <v>14719.3</v>
      </c>
      <c r="D8757" s="28">
        <v>45519</v>
      </c>
      <c r="E87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58" spans="1:5" ht="17.5" x14ac:dyDescent="0.35">
      <c r="A8758" s="25" t="s">
        <v>405</v>
      </c>
      <c r="B8758" s="26" t="s">
        <v>123</v>
      </c>
      <c r="C8758" s="27">
        <v>14719.3</v>
      </c>
      <c r="D8758" s="28">
        <v>45762</v>
      </c>
      <c r="E87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59" spans="1:5" ht="17.5" x14ac:dyDescent="0.35">
      <c r="A8759" s="25" t="s">
        <v>405</v>
      </c>
      <c r="B8759" s="26" t="s">
        <v>125</v>
      </c>
      <c r="C8759" s="27">
        <v>14719.3</v>
      </c>
      <c r="D8759" s="28">
        <v>46142</v>
      </c>
      <c r="E87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60" spans="1:5" ht="17.5" x14ac:dyDescent="0.35">
      <c r="A8760" s="25" t="s">
        <v>405</v>
      </c>
      <c r="B8760" s="26" t="s">
        <v>127</v>
      </c>
      <c r="C8760" s="27">
        <v>139974.18</v>
      </c>
      <c r="D8760" s="28">
        <v>45519</v>
      </c>
      <c r="E87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61" spans="1:5" ht="17.5" x14ac:dyDescent="0.35">
      <c r="A8761" s="25" t="s">
        <v>405</v>
      </c>
      <c r="B8761" s="26" t="s">
        <v>129</v>
      </c>
      <c r="C8761" s="27">
        <v>1881.37</v>
      </c>
      <c r="D8761" s="28">
        <v>45961</v>
      </c>
      <c r="E87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62" spans="1:5" ht="17.5" x14ac:dyDescent="0.35">
      <c r="A8762" s="25" t="s">
        <v>406</v>
      </c>
      <c r="B8762" s="26" t="s">
        <v>76</v>
      </c>
      <c r="C8762" s="27">
        <v>2382.27</v>
      </c>
      <c r="D8762" s="28">
        <v>45519</v>
      </c>
      <c r="E87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63" spans="1:5" ht="17.5" x14ac:dyDescent="0.35">
      <c r="A8763" s="25" t="s">
        <v>406</v>
      </c>
      <c r="B8763" s="26" t="s">
        <v>78</v>
      </c>
      <c r="C8763" s="27">
        <v>2303.7399999999998</v>
      </c>
      <c r="D8763" s="28">
        <v>45519</v>
      </c>
      <c r="E87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64" spans="1:5" ht="17.5" x14ac:dyDescent="0.35">
      <c r="A8764" s="25" t="s">
        <v>406</v>
      </c>
      <c r="B8764" s="26" t="s">
        <v>80</v>
      </c>
      <c r="C8764" s="27">
        <v>2303.7399999999998</v>
      </c>
      <c r="D8764" s="28">
        <v>45877</v>
      </c>
      <c r="E87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65" spans="1:5" ht="17.5" x14ac:dyDescent="0.35">
      <c r="A8765" s="25" t="s">
        <v>406</v>
      </c>
      <c r="B8765" s="26" t="s">
        <v>82</v>
      </c>
      <c r="C8765" s="27">
        <v>2722.97</v>
      </c>
      <c r="D8765" s="28">
        <v>45519</v>
      </c>
      <c r="E87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66" spans="1:5" ht="17.5" x14ac:dyDescent="0.35">
      <c r="A8766" s="25" t="s">
        <v>406</v>
      </c>
      <c r="B8766" s="26" t="s">
        <v>84</v>
      </c>
      <c r="C8766" s="27">
        <v>2134.65</v>
      </c>
      <c r="D8766" s="28">
        <v>45519</v>
      </c>
      <c r="E87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67" spans="1:5" ht="17.5" x14ac:dyDescent="0.35">
      <c r="A8767" s="25" t="s">
        <v>406</v>
      </c>
      <c r="B8767" s="26" t="s">
        <v>86</v>
      </c>
      <c r="C8767" s="27">
        <v>4265.92</v>
      </c>
      <c r="D8767" s="28">
        <v>45877</v>
      </c>
      <c r="E87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68" spans="1:5" ht="17.5" x14ac:dyDescent="0.35">
      <c r="A8768" s="25" t="s">
        <v>406</v>
      </c>
      <c r="B8768" s="26" t="s">
        <v>70</v>
      </c>
      <c r="C8768" s="27">
        <v>6372.33</v>
      </c>
      <c r="D8768" s="28">
        <v>44880</v>
      </c>
      <c r="E87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769" spans="1:5" ht="17.5" x14ac:dyDescent="0.35">
      <c r="A8769" s="25" t="s">
        <v>406</v>
      </c>
      <c r="B8769" s="26" t="s">
        <v>71</v>
      </c>
      <c r="C8769" s="27">
        <v>6697.01</v>
      </c>
      <c r="D8769" s="28">
        <v>44925</v>
      </c>
      <c r="E87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770" spans="1:5" ht="17.5" x14ac:dyDescent="0.35">
      <c r="A8770" s="25" t="s">
        <v>406</v>
      </c>
      <c r="B8770" s="26" t="s">
        <v>72</v>
      </c>
      <c r="C8770" s="27">
        <v>5643.41</v>
      </c>
      <c r="D8770" s="28">
        <v>45140</v>
      </c>
      <c r="E87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771" spans="1:5" ht="17.5" x14ac:dyDescent="0.35">
      <c r="A8771" s="25" t="s">
        <v>406</v>
      </c>
      <c r="B8771" s="26" t="s">
        <v>73</v>
      </c>
      <c r="C8771" s="27">
        <v>7137.96</v>
      </c>
      <c r="D8771" s="28">
        <v>45504</v>
      </c>
      <c r="E87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72" spans="1:5" ht="17.5" x14ac:dyDescent="0.35">
      <c r="A8772" s="25" t="s">
        <v>406</v>
      </c>
      <c r="B8772" s="26" t="s">
        <v>93</v>
      </c>
      <c r="C8772" s="27">
        <v>7137.96</v>
      </c>
      <c r="D8772" s="28">
        <v>45877</v>
      </c>
      <c r="E87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73" spans="1:5" ht="17.5" x14ac:dyDescent="0.35">
      <c r="A8773" s="25" t="s">
        <v>406</v>
      </c>
      <c r="B8773" s="26" t="s">
        <v>74</v>
      </c>
      <c r="C8773" s="27">
        <v>3170.33</v>
      </c>
      <c r="D8773" s="28">
        <v>45412</v>
      </c>
      <c r="E87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774" spans="1:5" ht="17.5" x14ac:dyDescent="0.35">
      <c r="A8774" s="25" t="s">
        <v>406</v>
      </c>
      <c r="B8774" s="26" t="s">
        <v>96</v>
      </c>
      <c r="C8774" s="27">
        <v>2268.59</v>
      </c>
      <c r="D8774" s="28">
        <v>44985</v>
      </c>
      <c r="E87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775" spans="1:5" ht="17.5" x14ac:dyDescent="0.35">
      <c r="A8775" s="25" t="s">
        <v>406</v>
      </c>
      <c r="B8775" s="26" t="s">
        <v>98</v>
      </c>
      <c r="C8775" s="27">
        <v>5292.67</v>
      </c>
      <c r="D8775" s="28">
        <v>44985</v>
      </c>
      <c r="E87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776" spans="1:5" ht="17.5" x14ac:dyDescent="0.35">
      <c r="A8776" s="25" t="s">
        <v>406</v>
      </c>
      <c r="B8776" s="26" t="s">
        <v>100</v>
      </c>
      <c r="C8776" s="27">
        <v>3981.97</v>
      </c>
      <c r="D8776" s="28">
        <v>45140</v>
      </c>
      <c r="E87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777" spans="1:5" ht="17.5" x14ac:dyDescent="0.35">
      <c r="A8777" s="25" t="s">
        <v>406</v>
      </c>
      <c r="B8777" s="26" t="s">
        <v>102</v>
      </c>
      <c r="C8777" s="27">
        <v>6239.23</v>
      </c>
      <c r="D8777" s="28">
        <v>45488</v>
      </c>
      <c r="E87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78" spans="1:5" ht="17.5" x14ac:dyDescent="0.35">
      <c r="A8778" s="25" t="s">
        <v>406</v>
      </c>
      <c r="B8778" s="26" t="s">
        <v>104</v>
      </c>
      <c r="C8778" s="27">
        <v>6903.5</v>
      </c>
      <c r="D8778" s="28">
        <v>45853</v>
      </c>
      <c r="E87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79" spans="1:5" ht="17.5" x14ac:dyDescent="0.35">
      <c r="A8779" s="25" t="s">
        <v>406</v>
      </c>
      <c r="B8779" s="26" t="s">
        <v>112</v>
      </c>
      <c r="C8779" s="27">
        <v>1719.74</v>
      </c>
      <c r="D8779" s="28">
        <v>45541</v>
      </c>
      <c r="E87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80" spans="1:5" ht="17.5" x14ac:dyDescent="0.35">
      <c r="A8780" s="25" t="s">
        <v>406</v>
      </c>
      <c r="B8780" s="26" t="s">
        <v>113</v>
      </c>
      <c r="C8780" s="27">
        <v>2163.94</v>
      </c>
      <c r="D8780" s="28">
        <v>45519</v>
      </c>
      <c r="E87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81" spans="1:5" ht="17.5" x14ac:dyDescent="0.35">
      <c r="A8781" s="25" t="s">
        <v>406</v>
      </c>
      <c r="B8781" s="26" t="s">
        <v>115</v>
      </c>
      <c r="C8781" s="27">
        <v>2097.9899999999998</v>
      </c>
      <c r="D8781" s="28">
        <v>45519</v>
      </c>
      <c r="E87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82" spans="1:5" ht="17.5" x14ac:dyDescent="0.35">
      <c r="A8782" s="25" t="s">
        <v>406</v>
      </c>
      <c r="B8782" s="26" t="s">
        <v>117</v>
      </c>
      <c r="C8782" s="27">
        <v>2097.9899999999998</v>
      </c>
      <c r="D8782" s="28">
        <v>45877</v>
      </c>
      <c r="E87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83" spans="1:5" ht="17.5" x14ac:dyDescent="0.35">
      <c r="A8783" s="25" t="s">
        <v>406</v>
      </c>
      <c r="B8783" s="26" t="s">
        <v>119</v>
      </c>
      <c r="C8783" s="27">
        <v>3194.67</v>
      </c>
      <c r="D8783" s="28">
        <v>45519</v>
      </c>
      <c r="E87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84" spans="1:5" ht="17.5" x14ac:dyDescent="0.35">
      <c r="A8784" s="25" t="s">
        <v>406</v>
      </c>
      <c r="B8784" s="26" t="s">
        <v>121</v>
      </c>
      <c r="C8784" s="27">
        <v>2108.6999999999998</v>
      </c>
      <c r="D8784" s="28">
        <v>45519</v>
      </c>
      <c r="E87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85" spans="1:5" ht="17.5" x14ac:dyDescent="0.35">
      <c r="A8785" s="25" t="s">
        <v>406</v>
      </c>
      <c r="B8785" s="26" t="s">
        <v>123</v>
      </c>
      <c r="C8785" s="27">
        <v>2108.6999999999998</v>
      </c>
      <c r="D8785" s="28">
        <v>45762</v>
      </c>
      <c r="E87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86" spans="1:5" ht="17.5" x14ac:dyDescent="0.35">
      <c r="A8786" s="25" t="s">
        <v>406</v>
      </c>
      <c r="B8786" s="26" t="s">
        <v>125</v>
      </c>
      <c r="C8786" s="27">
        <v>2108.6999999999998</v>
      </c>
      <c r="D8786" s="28">
        <v>46142</v>
      </c>
      <c r="E87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87" spans="1:5" ht="17.5" x14ac:dyDescent="0.35">
      <c r="A8787" s="25" t="s">
        <v>406</v>
      </c>
      <c r="B8787" s="26" t="s">
        <v>127</v>
      </c>
      <c r="C8787" s="27">
        <v>20052.79</v>
      </c>
      <c r="D8787" s="28">
        <v>45519</v>
      </c>
      <c r="E87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88" spans="1:5" ht="17.5" x14ac:dyDescent="0.35">
      <c r="A8788" s="25" t="s">
        <v>406</v>
      </c>
      <c r="B8788" s="26" t="s">
        <v>129</v>
      </c>
      <c r="C8788" s="27">
        <v>269.52999999999997</v>
      </c>
      <c r="D8788" s="28">
        <v>45961</v>
      </c>
      <c r="E87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89" spans="1:5" ht="17.5" x14ac:dyDescent="0.35">
      <c r="A8789" s="25" t="s">
        <v>407</v>
      </c>
      <c r="B8789" s="26" t="s">
        <v>76</v>
      </c>
      <c r="C8789" s="27">
        <v>8844.59</v>
      </c>
      <c r="D8789" s="28">
        <v>45519</v>
      </c>
      <c r="E87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90" spans="1:5" ht="17.5" x14ac:dyDescent="0.35">
      <c r="A8790" s="25" t="s">
        <v>407</v>
      </c>
      <c r="B8790" s="26" t="s">
        <v>78</v>
      </c>
      <c r="C8790" s="27">
        <v>8553.0300000000007</v>
      </c>
      <c r="D8790" s="28">
        <v>45519</v>
      </c>
      <c r="E87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91" spans="1:5" ht="17.5" x14ac:dyDescent="0.35">
      <c r="A8791" s="25" t="s">
        <v>407</v>
      </c>
      <c r="B8791" s="26" t="s">
        <v>80</v>
      </c>
      <c r="C8791" s="27">
        <v>8553.0300000000007</v>
      </c>
      <c r="D8791" s="28">
        <v>45877</v>
      </c>
      <c r="E87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92" spans="1:5" ht="17.5" x14ac:dyDescent="0.35">
      <c r="A8792" s="25" t="s">
        <v>407</v>
      </c>
      <c r="B8792" s="26" t="s">
        <v>82</v>
      </c>
      <c r="C8792" s="27">
        <v>10109.5</v>
      </c>
      <c r="D8792" s="28">
        <v>45519</v>
      </c>
      <c r="E87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93" spans="1:5" ht="17.5" x14ac:dyDescent="0.35">
      <c r="A8793" s="25" t="s">
        <v>407</v>
      </c>
      <c r="B8793" s="26" t="s">
        <v>84</v>
      </c>
      <c r="C8793" s="27">
        <v>7925.26</v>
      </c>
      <c r="D8793" s="28">
        <v>45519</v>
      </c>
      <c r="E87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94" spans="1:5" ht="17.5" x14ac:dyDescent="0.35">
      <c r="A8794" s="25" t="s">
        <v>407</v>
      </c>
      <c r="B8794" s="26" t="s">
        <v>86</v>
      </c>
      <c r="C8794" s="27">
        <v>15837.96</v>
      </c>
      <c r="D8794" s="28">
        <v>45877</v>
      </c>
      <c r="E87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795" spans="1:5" ht="17.5" x14ac:dyDescent="0.35">
      <c r="A8795" s="25" t="s">
        <v>407</v>
      </c>
      <c r="B8795" s="26" t="s">
        <v>70</v>
      </c>
      <c r="C8795" s="27">
        <v>23658.38</v>
      </c>
      <c r="D8795" s="28">
        <v>44880</v>
      </c>
      <c r="E87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796" spans="1:5" ht="17.5" x14ac:dyDescent="0.35">
      <c r="A8796" s="25" t="s">
        <v>407</v>
      </c>
      <c r="B8796" s="26" t="s">
        <v>71</v>
      </c>
      <c r="C8796" s="27">
        <v>24863.8</v>
      </c>
      <c r="D8796" s="28">
        <v>44925</v>
      </c>
      <c r="E87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797" spans="1:5" ht="17.5" x14ac:dyDescent="0.35">
      <c r="A8797" s="25" t="s">
        <v>407</v>
      </c>
      <c r="B8797" s="26" t="s">
        <v>72</v>
      </c>
      <c r="C8797" s="27">
        <v>20952.13</v>
      </c>
      <c r="D8797" s="28">
        <v>45140</v>
      </c>
      <c r="E87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798" spans="1:5" ht="17.5" x14ac:dyDescent="0.35">
      <c r="A8798" s="25" t="s">
        <v>407</v>
      </c>
      <c r="B8798" s="26" t="s">
        <v>73</v>
      </c>
      <c r="C8798" s="27">
        <v>26500.9</v>
      </c>
      <c r="D8798" s="28">
        <v>45504</v>
      </c>
      <c r="E87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799" spans="1:5" ht="17.5" x14ac:dyDescent="0.35">
      <c r="A8799" s="25" t="s">
        <v>407</v>
      </c>
      <c r="B8799" s="26" t="s">
        <v>93</v>
      </c>
      <c r="C8799" s="27">
        <v>26500.9</v>
      </c>
      <c r="D8799" s="28">
        <v>45877</v>
      </c>
      <c r="E87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00" spans="1:5" ht="17.5" x14ac:dyDescent="0.35">
      <c r="A8800" s="25" t="s">
        <v>407</v>
      </c>
      <c r="B8800" s="26" t="s">
        <v>74</v>
      </c>
      <c r="C8800" s="27">
        <v>11770.4</v>
      </c>
      <c r="D8800" s="28">
        <v>45412</v>
      </c>
      <c r="E88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801" spans="1:5" ht="17.5" x14ac:dyDescent="0.35">
      <c r="A8801" s="25" t="s">
        <v>407</v>
      </c>
      <c r="B8801" s="26" t="s">
        <v>96</v>
      </c>
      <c r="C8801" s="27">
        <v>8422.5300000000007</v>
      </c>
      <c r="D8801" s="28">
        <v>44985</v>
      </c>
      <c r="E88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802" spans="1:5" ht="17.5" x14ac:dyDescent="0.35">
      <c r="A8802" s="25" t="s">
        <v>407</v>
      </c>
      <c r="B8802" s="26" t="s">
        <v>98</v>
      </c>
      <c r="C8802" s="27">
        <v>19649.939999999999</v>
      </c>
      <c r="D8802" s="28">
        <v>44985</v>
      </c>
      <c r="E88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803" spans="1:5" ht="17.5" x14ac:dyDescent="0.35">
      <c r="A8803" s="25" t="s">
        <v>407</v>
      </c>
      <c r="B8803" s="26" t="s">
        <v>100</v>
      </c>
      <c r="C8803" s="27">
        <v>14783.74</v>
      </c>
      <c r="D8803" s="28">
        <v>45127</v>
      </c>
      <c r="E88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804" spans="1:5" ht="17.5" x14ac:dyDescent="0.35">
      <c r="A8804" s="25" t="s">
        <v>407</v>
      </c>
      <c r="B8804" s="26" t="s">
        <v>102</v>
      </c>
      <c r="C8804" s="27">
        <v>23164.19</v>
      </c>
      <c r="D8804" s="28">
        <v>45488</v>
      </c>
      <c r="E88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05" spans="1:5" ht="17.5" x14ac:dyDescent="0.35">
      <c r="A8805" s="25" t="s">
        <v>407</v>
      </c>
      <c r="B8805" s="26" t="s">
        <v>104</v>
      </c>
      <c r="C8805" s="27">
        <v>25630.42</v>
      </c>
      <c r="D8805" s="28">
        <v>45853</v>
      </c>
      <c r="E88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06" spans="1:5" ht="17.5" x14ac:dyDescent="0.35">
      <c r="A8806" s="25" t="s">
        <v>407</v>
      </c>
      <c r="B8806" s="26" t="s">
        <v>106</v>
      </c>
      <c r="C8806" s="27">
        <v>3343.11</v>
      </c>
      <c r="D8806" s="28">
        <v>45853</v>
      </c>
      <c r="E88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07" spans="1:5" ht="17.5" x14ac:dyDescent="0.35">
      <c r="A8807" s="25" t="s">
        <v>407</v>
      </c>
      <c r="B8807" s="26" t="s">
        <v>108</v>
      </c>
      <c r="C8807" s="27">
        <v>3180.32</v>
      </c>
      <c r="D8807" s="28">
        <v>45853</v>
      </c>
      <c r="E88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08" spans="1:5" ht="17.5" x14ac:dyDescent="0.35">
      <c r="A8808" s="25" t="s">
        <v>407</v>
      </c>
      <c r="B8808" s="26" t="s">
        <v>110</v>
      </c>
      <c r="C8808" s="27">
        <v>3343.11</v>
      </c>
      <c r="D8808" s="28">
        <v>46142</v>
      </c>
      <c r="E88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09" spans="1:5" ht="17.5" x14ac:dyDescent="0.35">
      <c r="A8809" s="25" t="s">
        <v>407</v>
      </c>
      <c r="B8809" s="26" t="s">
        <v>112</v>
      </c>
      <c r="C8809" s="27">
        <v>6384.85</v>
      </c>
      <c r="D8809" s="28">
        <v>45541</v>
      </c>
      <c r="E88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10" spans="1:5" ht="17.5" x14ac:dyDescent="0.35">
      <c r="A8810" s="25" t="s">
        <v>407</v>
      </c>
      <c r="B8810" s="26" t="s">
        <v>113</v>
      </c>
      <c r="C8810" s="27">
        <v>8034.01</v>
      </c>
      <c r="D8810" s="28">
        <v>45519</v>
      </c>
      <c r="E88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11" spans="1:5" ht="17.5" x14ac:dyDescent="0.35">
      <c r="A8811" s="25" t="s">
        <v>407</v>
      </c>
      <c r="B8811" s="26" t="s">
        <v>115</v>
      </c>
      <c r="C8811" s="27">
        <v>7789.16</v>
      </c>
      <c r="D8811" s="28">
        <v>45519</v>
      </c>
      <c r="E88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12" spans="1:5" ht="17.5" x14ac:dyDescent="0.35">
      <c r="A8812" s="25" t="s">
        <v>407</v>
      </c>
      <c r="B8812" s="26" t="s">
        <v>117</v>
      </c>
      <c r="C8812" s="27">
        <v>7789.16</v>
      </c>
      <c r="D8812" s="28">
        <v>45877</v>
      </c>
      <c r="E88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13" spans="1:5" ht="17.5" x14ac:dyDescent="0.35">
      <c r="A8813" s="25" t="s">
        <v>407</v>
      </c>
      <c r="B8813" s="26" t="s">
        <v>119</v>
      </c>
      <c r="C8813" s="27">
        <v>11860.76</v>
      </c>
      <c r="D8813" s="28">
        <v>45519</v>
      </c>
      <c r="E88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14" spans="1:5" ht="17.5" x14ac:dyDescent="0.35">
      <c r="A8814" s="25" t="s">
        <v>407</v>
      </c>
      <c r="B8814" s="26" t="s">
        <v>121</v>
      </c>
      <c r="C8814" s="27">
        <v>7828.9</v>
      </c>
      <c r="D8814" s="28">
        <v>45519</v>
      </c>
      <c r="E88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15" spans="1:5" ht="17.5" x14ac:dyDescent="0.35">
      <c r="A8815" s="25" t="s">
        <v>407</v>
      </c>
      <c r="B8815" s="26" t="s">
        <v>123</v>
      </c>
      <c r="C8815" s="27">
        <v>7828.9</v>
      </c>
      <c r="D8815" s="28">
        <v>45762</v>
      </c>
      <c r="E88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16" spans="1:5" ht="17.5" x14ac:dyDescent="0.35">
      <c r="A8816" s="25" t="s">
        <v>407</v>
      </c>
      <c r="B8816" s="26" t="s">
        <v>125</v>
      </c>
      <c r="C8816" s="27">
        <v>7828.9</v>
      </c>
      <c r="D8816" s="28">
        <v>46142</v>
      </c>
      <c r="E88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17" spans="1:5" ht="17.5" x14ac:dyDescent="0.35">
      <c r="A8817" s="25" t="s">
        <v>407</v>
      </c>
      <c r="B8817" s="26" t="s">
        <v>127</v>
      </c>
      <c r="C8817" s="27">
        <v>74449.41</v>
      </c>
      <c r="D8817" s="28">
        <v>45519</v>
      </c>
      <c r="E88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18" spans="1:5" ht="17.5" x14ac:dyDescent="0.35">
      <c r="A8818" s="25" t="s">
        <v>407</v>
      </c>
      <c r="B8818" s="26" t="s">
        <v>129</v>
      </c>
      <c r="C8818" s="27">
        <v>1000.66</v>
      </c>
      <c r="D8818" s="28">
        <v>45961</v>
      </c>
      <c r="E88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19" spans="1:5" ht="17.5" x14ac:dyDescent="0.35">
      <c r="A8819" s="25" t="s">
        <v>408</v>
      </c>
      <c r="B8819" s="26" t="s">
        <v>76</v>
      </c>
      <c r="C8819" s="27">
        <v>373015.03999999998</v>
      </c>
      <c r="D8819" s="28">
        <v>45519</v>
      </c>
      <c r="E88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20" spans="1:5" ht="17.5" x14ac:dyDescent="0.35">
      <c r="A8820" s="25" t="s">
        <v>408</v>
      </c>
      <c r="B8820" s="26" t="s">
        <v>78</v>
      </c>
      <c r="C8820" s="27">
        <v>360718.73</v>
      </c>
      <c r="D8820" s="28">
        <v>45519</v>
      </c>
      <c r="E88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21" spans="1:5" ht="17.5" x14ac:dyDescent="0.35">
      <c r="A8821" s="25" t="s">
        <v>408</v>
      </c>
      <c r="B8821" s="26" t="s">
        <v>80</v>
      </c>
      <c r="C8821" s="27">
        <v>360718.73</v>
      </c>
      <c r="D8821" s="28">
        <v>45877</v>
      </c>
      <c r="E88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22" spans="1:5" ht="17.5" x14ac:dyDescent="0.35">
      <c r="A8822" s="25" t="s">
        <v>408</v>
      </c>
      <c r="B8822" s="26" t="s">
        <v>82</v>
      </c>
      <c r="C8822" s="27">
        <v>426362.03</v>
      </c>
      <c r="D8822" s="28">
        <v>45519</v>
      </c>
      <c r="E88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23" spans="1:5" ht="17.5" x14ac:dyDescent="0.35">
      <c r="A8823" s="25" t="s">
        <v>408</v>
      </c>
      <c r="B8823" s="26" t="s">
        <v>84</v>
      </c>
      <c r="C8823" s="27">
        <v>334242.90000000002</v>
      </c>
      <c r="D8823" s="28">
        <v>45519</v>
      </c>
      <c r="E88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24" spans="1:5" ht="17.5" x14ac:dyDescent="0.35">
      <c r="A8824" s="25" t="s">
        <v>408</v>
      </c>
      <c r="B8824" s="26" t="s">
        <v>86</v>
      </c>
      <c r="C8824" s="27">
        <v>667956.16</v>
      </c>
      <c r="D8824" s="28">
        <v>45877</v>
      </c>
      <c r="E88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25" spans="1:5" ht="17.5" x14ac:dyDescent="0.35">
      <c r="A8825" s="25" t="s">
        <v>408</v>
      </c>
      <c r="B8825" s="26" t="s">
        <v>70</v>
      </c>
      <c r="C8825" s="27">
        <v>997777.72</v>
      </c>
      <c r="D8825" s="28">
        <v>44880</v>
      </c>
      <c r="E88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826" spans="1:5" ht="17.5" x14ac:dyDescent="0.35">
      <c r="A8826" s="25" t="s">
        <v>408</v>
      </c>
      <c r="B8826" s="26" t="s">
        <v>71</v>
      </c>
      <c r="C8826" s="27">
        <v>1048615.72</v>
      </c>
      <c r="D8826" s="28">
        <v>44925</v>
      </c>
      <c r="E88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827" spans="1:5" ht="17.5" x14ac:dyDescent="0.35">
      <c r="A8827" s="25" t="s">
        <v>408</v>
      </c>
      <c r="B8827" s="26" t="s">
        <v>72</v>
      </c>
      <c r="C8827" s="27">
        <v>883643.47</v>
      </c>
      <c r="D8827" s="28">
        <v>45140</v>
      </c>
      <c r="E88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828" spans="1:5" ht="17.5" x14ac:dyDescent="0.35">
      <c r="A8828" s="25" t="s">
        <v>408</v>
      </c>
      <c r="B8828" s="26" t="s">
        <v>73</v>
      </c>
      <c r="C8828" s="27">
        <v>1117659.28</v>
      </c>
      <c r="D8828" s="28">
        <v>45504</v>
      </c>
      <c r="E88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29" spans="1:5" ht="17.5" x14ac:dyDescent="0.35">
      <c r="A8829" s="25" t="s">
        <v>408</v>
      </c>
      <c r="B8829" s="26" t="s">
        <v>93</v>
      </c>
      <c r="C8829" s="27">
        <v>1117659.28</v>
      </c>
      <c r="D8829" s="28">
        <v>45877</v>
      </c>
      <c r="E88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30" spans="1:5" ht="17.5" x14ac:dyDescent="0.35">
      <c r="A8830" s="25" t="s">
        <v>408</v>
      </c>
      <c r="B8830" s="26" t="s">
        <v>74</v>
      </c>
      <c r="C8830" s="27">
        <v>496409.27</v>
      </c>
      <c r="D8830" s="28">
        <v>45412</v>
      </c>
      <c r="E88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831" spans="1:5" ht="17.5" x14ac:dyDescent="0.35">
      <c r="A8831" s="25" t="s">
        <v>408</v>
      </c>
      <c r="B8831" s="26" t="s">
        <v>96</v>
      </c>
      <c r="C8831" s="27">
        <v>355215.27</v>
      </c>
      <c r="D8831" s="28">
        <v>44987</v>
      </c>
      <c r="E88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832" spans="1:5" ht="17.5" x14ac:dyDescent="0.35">
      <c r="A8832" s="25" t="s">
        <v>408</v>
      </c>
      <c r="B8832" s="26" t="s">
        <v>98</v>
      </c>
      <c r="C8832" s="27">
        <v>828724.44</v>
      </c>
      <c r="D8832" s="28">
        <v>44987</v>
      </c>
      <c r="E88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833" spans="1:5" ht="17.5" x14ac:dyDescent="0.35">
      <c r="A8833" s="25" t="s">
        <v>408</v>
      </c>
      <c r="B8833" s="26" t="s">
        <v>100</v>
      </c>
      <c r="C8833" s="27">
        <v>623495.02</v>
      </c>
      <c r="D8833" s="28">
        <v>45127</v>
      </c>
      <c r="E88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834" spans="1:5" ht="17.5" x14ac:dyDescent="0.35">
      <c r="A8834" s="25" t="s">
        <v>408</v>
      </c>
      <c r="B8834" s="26" t="s">
        <v>102</v>
      </c>
      <c r="C8834" s="27">
        <v>976935.74</v>
      </c>
      <c r="D8834" s="28">
        <v>45488</v>
      </c>
      <c r="E88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35" spans="1:5" ht="17.5" x14ac:dyDescent="0.35">
      <c r="A8835" s="25" t="s">
        <v>408</v>
      </c>
      <c r="B8835" s="26" t="s">
        <v>104</v>
      </c>
      <c r="C8835" s="27">
        <v>1080947.52</v>
      </c>
      <c r="D8835" s="28">
        <v>45853</v>
      </c>
      <c r="E88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36" spans="1:5" ht="17.5" x14ac:dyDescent="0.35">
      <c r="A8836" s="25" t="s">
        <v>408</v>
      </c>
      <c r="B8836" s="26" t="s">
        <v>106</v>
      </c>
      <c r="C8836" s="27">
        <v>140993.64000000001</v>
      </c>
      <c r="D8836" s="28">
        <v>45853</v>
      </c>
      <c r="E88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37" spans="1:5" ht="17.5" x14ac:dyDescent="0.35">
      <c r="A8837" s="25" t="s">
        <v>408</v>
      </c>
      <c r="B8837" s="26" t="s">
        <v>108</v>
      </c>
      <c r="C8837" s="27">
        <v>134127.97</v>
      </c>
      <c r="D8837" s="28">
        <v>45853</v>
      </c>
      <c r="E88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38" spans="1:5" ht="17.5" x14ac:dyDescent="0.35">
      <c r="A8838" s="25" t="s">
        <v>408</v>
      </c>
      <c r="B8838" s="26" t="s">
        <v>110</v>
      </c>
      <c r="C8838" s="27">
        <v>140993.64000000001</v>
      </c>
      <c r="D8838" s="28">
        <v>46142</v>
      </c>
      <c r="E88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39" spans="1:5" ht="17.5" x14ac:dyDescent="0.35">
      <c r="A8839" s="25" t="s">
        <v>408</v>
      </c>
      <c r="B8839" s="26" t="s">
        <v>112</v>
      </c>
      <c r="C8839" s="27">
        <v>269276.98</v>
      </c>
      <c r="D8839" s="28">
        <v>45541</v>
      </c>
      <c r="E88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40" spans="1:5" ht="17.5" x14ac:dyDescent="0.35">
      <c r="A8840" s="25" t="s">
        <v>408</v>
      </c>
      <c r="B8840" s="26" t="s">
        <v>113</v>
      </c>
      <c r="C8840" s="27">
        <v>338829.68</v>
      </c>
      <c r="D8840" s="28">
        <v>45519</v>
      </c>
      <c r="E88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41" spans="1:5" ht="17.5" x14ac:dyDescent="0.35">
      <c r="A8841" s="25" t="s">
        <v>408</v>
      </c>
      <c r="B8841" s="26" t="s">
        <v>115</v>
      </c>
      <c r="C8841" s="27">
        <v>328503.09999999998</v>
      </c>
      <c r="D8841" s="28">
        <v>45519</v>
      </c>
      <c r="E88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42" spans="1:5" ht="17.5" x14ac:dyDescent="0.35">
      <c r="A8842" s="25" t="s">
        <v>408</v>
      </c>
      <c r="B8842" s="26" t="s">
        <v>117</v>
      </c>
      <c r="C8842" s="27">
        <v>328503.09999999998</v>
      </c>
      <c r="D8842" s="28">
        <v>45877</v>
      </c>
      <c r="E88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43" spans="1:5" ht="17.5" x14ac:dyDescent="0.35">
      <c r="A8843" s="25" t="s">
        <v>408</v>
      </c>
      <c r="B8843" s="26" t="s">
        <v>119</v>
      </c>
      <c r="C8843" s="27">
        <v>500220.49</v>
      </c>
      <c r="D8843" s="28">
        <v>45519</v>
      </c>
      <c r="E88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44" spans="1:5" ht="17.5" x14ac:dyDescent="0.35">
      <c r="A8844" s="25" t="s">
        <v>408</v>
      </c>
      <c r="B8844" s="26" t="s">
        <v>121</v>
      </c>
      <c r="C8844" s="27">
        <v>330178.94</v>
      </c>
      <c r="D8844" s="28">
        <v>45519</v>
      </c>
      <c r="E88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45" spans="1:5" ht="17.5" x14ac:dyDescent="0.35">
      <c r="A8845" s="25" t="s">
        <v>408</v>
      </c>
      <c r="B8845" s="26" t="s">
        <v>123</v>
      </c>
      <c r="C8845" s="27">
        <v>330178.94</v>
      </c>
      <c r="D8845" s="28">
        <v>45762</v>
      </c>
      <c r="E88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46" spans="1:5" ht="17.5" x14ac:dyDescent="0.35">
      <c r="A8846" s="25" t="s">
        <v>408</v>
      </c>
      <c r="B8846" s="26" t="s">
        <v>125</v>
      </c>
      <c r="C8846" s="27">
        <v>330178.94</v>
      </c>
      <c r="D8846" s="28">
        <v>46142</v>
      </c>
      <c r="E88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47" spans="1:5" ht="17.5" x14ac:dyDescent="0.35">
      <c r="A8847" s="25" t="s">
        <v>408</v>
      </c>
      <c r="B8847" s="26" t="s">
        <v>127</v>
      </c>
      <c r="C8847" s="27">
        <v>3139858.71</v>
      </c>
      <c r="D8847" s="28">
        <v>45519</v>
      </c>
      <c r="E88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48" spans="1:5" ht="17.5" x14ac:dyDescent="0.35">
      <c r="A8848" s="25" t="s">
        <v>408</v>
      </c>
      <c r="B8848" s="26" t="s">
        <v>129</v>
      </c>
      <c r="C8848" s="27">
        <v>42202.41</v>
      </c>
      <c r="D8848" s="28">
        <v>45961</v>
      </c>
      <c r="E88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49" spans="1:5" ht="17.5" x14ac:dyDescent="0.35">
      <c r="A8849" s="25" t="s">
        <v>409</v>
      </c>
      <c r="B8849" s="26" t="s">
        <v>76</v>
      </c>
      <c r="C8849" s="27">
        <v>64468.13</v>
      </c>
      <c r="D8849" s="28">
        <v>45519</v>
      </c>
      <c r="E88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50" spans="1:5" ht="17.5" x14ac:dyDescent="0.35">
      <c r="A8850" s="25" t="s">
        <v>409</v>
      </c>
      <c r="B8850" s="26" t="s">
        <v>77</v>
      </c>
      <c r="C8850" s="27">
        <v>17549.38</v>
      </c>
      <c r="D8850" s="28">
        <v>45519</v>
      </c>
      <c r="E88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51" spans="1:5" ht="17.5" x14ac:dyDescent="0.35">
      <c r="A8851" s="25" t="s">
        <v>409</v>
      </c>
      <c r="B8851" s="26" t="s">
        <v>78</v>
      </c>
      <c r="C8851" s="27">
        <v>62342.96</v>
      </c>
      <c r="D8851" s="28">
        <v>45519</v>
      </c>
      <c r="E88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52" spans="1:5" ht="17.5" x14ac:dyDescent="0.35">
      <c r="A8852" s="25" t="s">
        <v>409</v>
      </c>
      <c r="B8852" s="26" t="s">
        <v>79</v>
      </c>
      <c r="C8852" s="27">
        <v>16970.87</v>
      </c>
      <c r="D8852" s="28">
        <v>45519</v>
      </c>
      <c r="E88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53" spans="1:5" ht="17.5" x14ac:dyDescent="0.35">
      <c r="A8853" s="25" t="s">
        <v>409</v>
      </c>
      <c r="B8853" s="26" t="s">
        <v>80</v>
      </c>
      <c r="C8853" s="27">
        <v>62342.96</v>
      </c>
      <c r="D8853" s="28">
        <v>45877</v>
      </c>
      <c r="E88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54" spans="1:5" ht="17.5" x14ac:dyDescent="0.35">
      <c r="A8854" s="25" t="s">
        <v>409</v>
      </c>
      <c r="B8854" s="26" t="s">
        <v>81</v>
      </c>
      <c r="C8854" s="27">
        <v>16970.87</v>
      </c>
      <c r="D8854" s="28">
        <v>45877</v>
      </c>
      <c r="E88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55" spans="1:5" ht="17.5" x14ac:dyDescent="0.35">
      <c r="A8855" s="25" t="s">
        <v>409</v>
      </c>
      <c r="B8855" s="26" t="s">
        <v>82</v>
      </c>
      <c r="C8855" s="27">
        <v>73688.08</v>
      </c>
      <c r="D8855" s="28">
        <v>45519</v>
      </c>
      <c r="E88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56" spans="1:5" ht="17.5" x14ac:dyDescent="0.35">
      <c r="A8856" s="25" t="s">
        <v>409</v>
      </c>
      <c r="B8856" s="26" t="s">
        <v>83</v>
      </c>
      <c r="C8856" s="27">
        <v>19316.560000000001</v>
      </c>
      <c r="D8856" s="28">
        <v>45519</v>
      </c>
      <c r="E88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57" spans="1:5" ht="17.5" x14ac:dyDescent="0.35">
      <c r="A8857" s="25" t="s">
        <v>409</v>
      </c>
      <c r="B8857" s="26" t="s">
        <v>84</v>
      </c>
      <c r="C8857" s="27">
        <v>57767.14</v>
      </c>
      <c r="D8857" s="28">
        <v>45519</v>
      </c>
      <c r="E88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58" spans="1:5" ht="17.5" x14ac:dyDescent="0.35">
      <c r="A8858" s="25" t="s">
        <v>409</v>
      </c>
      <c r="B8858" s="26" t="s">
        <v>85</v>
      </c>
      <c r="C8858" s="27">
        <v>15143.05</v>
      </c>
      <c r="D8858" s="28">
        <v>45519</v>
      </c>
      <c r="E88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59" spans="1:5" ht="17.5" x14ac:dyDescent="0.35">
      <c r="A8859" s="25" t="s">
        <v>409</v>
      </c>
      <c r="B8859" s="26" t="s">
        <v>86</v>
      </c>
      <c r="C8859" s="27">
        <v>115442.75</v>
      </c>
      <c r="D8859" s="28">
        <v>45877</v>
      </c>
      <c r="E88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60" spans="1:5" ht="17.5" x14ac:dyDescent="0.35">
      <c r="A8860" s="25" t="s">
        <v>409</v>
      </c>
      <c r="B8860" s="26" t="s">
        <v>87</v>
      </c>
      <c r="C8860" s="27">
        <v>30262.11</v>
      </c>
      <c r="D8860" s="28">
        <v>45877</v>
      </c>
      <c r="E88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61" spans="1:5" ht="17.5" x14ac:dyDescent="0.35">
      <c r="A8861" s="25" t="s">
        <v>409</v>
      </c>
      <c r="B8861" s="26" t="s">
        <v>70</v>
      </c>
      <c r="C8861" s="27">
        <v>172445.75</v>
      </c>
      <c r="D8861" s="28">
        <v>44895</v>
      </c>
      <c r="E88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862" spans="1:5" ht="17.5" x14ac:dyDescent="0.35">
      <c r="A8862" s="25" t="s">
        <v>409</v>
      </c>
      <c r="B8862" s="26" t="s">
        <v>88</v>
      </c>
      <c r="C8862" s="27">
        <v>45204.85</v>
      </c>
      <c r="D8862" s="28">
        <v>44895</v>
      </c>
      <c r="E88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863" spans="1:5" ht="17.5" x14ac:dyDescent="0.35">
      <c r="A8863" s="25" t="s">
        <v>409</v>
      </c>
      <c r="B8863" s="26" t="s">
        <v>71</v>
      </c>
      <c r="C8863" s="27">
        <v>181232.08</v>
      </c>
      <c r="D8863" s="28">
        <v>44925</v>
      </c>
      <c r="E88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864" spans="1:5" ht="17.5" x14ac:dyDescent="0.35">
      <c r="A8864" s="25" t="s">
        <v>409</v>
      </c>
      <c r="B8864" s="26" t="s">
        <v>89</v>
      </c>
      <c r="C8864" s="27">
        <v>47508.09</v>
      </c>
      <c r="D8864" s="28">
        <v>44925</v>
      </c>
      <c r="E88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865" spans="1:5" ht="17.5" x14ac:dyDescent="0.35">
      <c r="A8865" s="25" t="s">
        <v>409</v>
      </c>
      <c r="B8865" s="26" t="s">
        <v>72</v>
      </c>
      <c r="C8865" s="27">
        <v>152719.95000000001</v>
      </c>
      <c r="D8865" s="28">
        <v>45140</v>
      </c>
      <c r="E88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866" spans="1:5" ht="17.5" x14ac:dyDescent="0.35">
      <c r="A8866" s="25" t="s">
        <v>409</v>
      </c>
      <c r="B8866" s="26" t="s">
        <v>90</v>
      </c>
      <c r="C8866" s="27">
        <v>40033.93</v>
      </c>
      <c r="D8866" s="28">
        <v>45140</v>
      </c>
      <c r="E88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867" spans="1:5" ht="17.5" x14ac:dyDescent="0.35">
      <c r="A8867" s="25" t="s">
        <v>409</v>
      </c>
      <c r="B8867" s="26" t="s">
        <v>73</v>
      </c>
      <c r="C8867" s="27">
        <v>193164.87</v>
      </c>
      <c r="D8867" s="28">
        <v>45504</v>
      </c>
      <c r="E88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68" spans="1:5" ht="17.5" x14ac:dyDescent="0.35">
      <c r="A8868" s="25" t="s">
        <v>409</v>
      </c>
      <c r="B8868" s="26" t="s">
        <v>92</v>
      </c>
      <c r="C8868" s="27">
        <v>36405.15</v>
      </c>
      <c r="D8868" s="28">
        <v>45504</v>
      </c>
      <c r="E88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69" spans="1:5" ht="17.5" x14ac:dyDescent="0.35">
      <c r="A8869" s="25" t="s">
        <v>409</v>
      </c>
      <c r="B8869" s="26" t="s">
        <v>93</v>
      </c>
      <c r="C8869" s="27">
        <v>193164.87</v>
      </c>
      <c r="D8869" s="28">
        <v>45877</v>
      </c>
      <c r="E88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70" spans="1:5" ht="17.5" x14ac:dyDescent="0.35">
      <c r="A8870" s="25" t="s">
        <v>409</v>
      </c>
      <c r="B8870" s="26" t="s">
        <v>94</v>
      </c>
      <c r="C8870" s="27">
        <v>50636.15</v>
      </c>
      <c r="D8870" s="28">
        <v>45877</v>
      </c>
      <c r="E88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71" spans="1:5" ht="17.5" x14ac:dyDescent="0.35">
      <c r="A8871" s="25" t="s">
        <v>409</v>
      </c>
      <c r="B8871" s="26" t="s">
        <v>74</v>
      </c>
      <c r="C8871" s="27">
        <v>85794.33</v>
      </c>
      <c r="D8871" s="28">
        <v>45412</v>
      </c>
      <c r="E88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872" spans="1:5" ht="17.5" x14ac:dyDescent="0.35">
      <c r="A8872" s="25" t="s">
        <v>409</v>
      </c>
      <c r="B8872" s="26" t="s">
        <v>95</v>
      </c>
      <c r="C8872" s="27">
        <v>22490.080000000002</v>
      </c>
      <c r="D8872" s="28">
        <v>45412</v>
      </c>
      <c r="E88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873" spans="1:5" ht="17.5" x14ac:dyDescent="0.35">
      <c r="A8873" s="25" t="s">
        <v>409</v>
      </c>
      <c r="B8873" s="26" t="s">
        <v>96</v>
      </c>
      <c r="C8873" s="27">
        <v>61391.8</v>
      </c>
      <c r="D8873" s="28">
        <v>44985</v>
      </c>
      <c r="E88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874" spans="1:5" ht="17.5" x14ac:dyDescent="0.35">
      <c r="A8874" s="25" t="s">
        <v>409</v>
      </c>
      <c r="B8874" s="26" t="s">
        <v>97</v>
      </c>
      <c r="C8874" s="27">
        <v>16093.22</v>
      </c>
      <c r="D8874" s="28">
        <v>44985</v>
      </c>
      <c r="E88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875" spans="1:5" ht="17.5" x14ac:dyDescent="0.35">
      <c r="A8875" s="25" t="s">
        <v>409</v>
      </c>
      <c r="B8875" s="26" t="s">
        <v>98</v>
      </c>
      <c r="C8875" s="27">
        <v>143228.29999999999</v>
      </c>
      <c r="D8875" s="28">
        <v>44985</v>
      </c>
      <c r="E88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876" spans="1:5" ht="17.5" x14ac:dyDescent="0.35">
      <c r="A8876" s="25" t="s">
        <v>409</v>
      </c>
      <c r="B8876" s="26" t="s">
        <v>99</v>
      </c>
      <c r="C8876" s="27">
        <v>37545.800000000003</v>
      </c>
      <c r="D8876" s="28">
        <v>44985</v>
      </c>
      <c r="E88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877" spans="1:5" ht="17.5" x14ac:dyDescent="0.35">
      <c r="A8877" s="25" t="s">
        <v>409</v>
      </c>
      <c r="B8877" s="26" t="s">
        <v>100</v>
      </c>
      <c r="C8877" s="27">
        <v>107758.54</v>
      </c>
      <c r="D8877" s="28">
        <v>45127</v>
      </c>
      <c r="E88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878" spans="1:5" ht="17.5" x14ac:dyDescent="0.35">
      <c r="A8878" s="25" t="s">
        <v>409</v>
      </c>
      <c r="B8878" s="26" t="s">
        <v>101</v>
      </c>
      <c r="C8878" s="27">
        <v>28247.77</v>
      </c>
      <c r="D8878" s="28">
        <v>45127</v>
      </c>
      <c r="E88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879" spans="1:5" ht="17.5" x14ac:dyDescent="0.35">
      <c r="A8879" s="25" t="s">
        <v>409</v>
      </c>
      <c r="B8879" s="26" t="s">
        <v>102</v>
      </c>
      <c r="C8879" s="27">
        <v>168843.64</v>
      </c>
      <c r="D8879" s="28">
        <v>45488</v>
      </c>
      <c r="E88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80" spans="1:5" ht="17.5" x14ac:dyDescent="0.35">
      <c r="A8880" s="25" t="s">
        <v>409</v>
      </c>
      <c r="B8880" s="26" t="s">
        <v>103</v>
      </c>
      <c r="C8880" s="27">
        <v>44260.59</v>
      </c>
      <c r="D8880" s="28">
        <v>45488</v>
      </c>
      <c r="E88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81" spans="1:5" ht="17.5" x14ac:dyDescent="0.35">
      <c r="A8881" s="25" t="s">
        <v>409</v>
      </c>
      <c r="B8881" s="26" t="s">
        <v>104</v>
      </c>
      <c r="C8881" s="27">
        <v>186819.98</v>
      </c>
      <c r="D8881" s="28">
        <v>45853</v>
      </c>
      <c r="E88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82" spans="1:5" ht="17.5" x14ac:dyDescent="0.35">
      <c r="A8882" s="25" t="s">
        <v>409</v>
      </c>
      <c r="B8882" s="26" t="s">
        <v>105</v>
      </c>
      <c r="C8882" s="27">
        <v>48972.9</v>
      </c>
      <c r="D8882" s="28">
        <v>45853</v>
      </c>
      <c r="E88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83" spans="1:5" ht="17.5" x14ac:dyDescent="0.35">
      <c r="A8883" s="25" t="s">
        <v>409</v>
      </c>
      <c r="B8883" s="26" t="s">
        <v>106</v>
      </c>
      <c r="C8883" s="27">
        <v>24367.91</v>
      </c>
      <c r="D8883" s="28">
        <v>45853</v>
      </c>
      <c r="E88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84" spans="1:5" ht="17.5" x14ac:dyDescent="0.35">
      <c r="A8884" s="25" t="s">
        <v>409</v>
      </c>
      <c r="B8884" s="26" t="s">
        <v>107</v>
      </c>
      <c r="C8884" s="27">
        <v>6387.79</v>
      </c>
      <c r="D8884" s="28">
        <v>45853</v>
      </c>
      <c r="E88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85" spans="1:5" ht="17.5" x14ac:dyDescent="0.35">
      <c r="A8885" s="25" t="s">
        <v>409</v>
      </c>
      <c r="B8885" s="26" t="s">
        <v>108</v>
      </c>
      <c r="C8885" s="27">
        <v>23181.31</v>
      </c>
      <c r="D8885" s="28">
        <v>45853</v>
      </c>
      <c r="E88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86" spans="1:5" ht="17.5" x14ac:dyDescent="0.35">
      <c r="A8886" s="25" t="s">
        <v>409</v>
      </c>
      <c r="B8886" s="26" t="s">
        <v>109</v>
      </c>
      <c r="C8886" s="27">
        <v>6076.74</v>
      </c>
      <c r="D8886" s="28">
        <v>45853</v>
      </c>
      <c r="E88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87" spans="1:5" ht="17.5" x14ac:dyDescent="0.35">
      <c r="A8887" s="25" t="s">
        <v>409</v>
      </c>
      <c r="B8887" s="26" t="s">
        <v>110</v>
      </c>
      <c r="C8887" s="27">
        <v>24367.91</v>
      </c>
      <c r="D8887" s="28">
        <v>46142</v>
      </c>
      <c r="E88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88" spans="1:5" ht="17.5" x14ac:dyDescent="0.35">
      <c r="A8888" s="25" t="s">
        <v>409</v>
      </c>
      <c r="B8888" s="26" t="s">
        <v>111</v>
      </c>
      <c r="C8888" s="27">
        <v>6387.79</v>
      </c>
      <c r="D8888" s="28">
        <v>46142</v>
      </c>
      <c r="E88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89" spans="1:5" ht="17.5" x14ac:dyDescent="0.35">
      <c r="A8889" s="25" t="s">
        <v>409</v>
      </c>
      <c r="B8889" s="26" t="s">
        <v>112</v>
      </c>
      <c r="C8889" s="27">
        <v>58738.83</v>
      </c>
      <c r="D8889" s="28">
        <v>45541</v>
      </c>
      <c r="E88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90" spans="1:5" ht="17.5" x14ac:dyDescent="0.35">
      <c r="A8890" s="25" t="s">
        <v>409</v>
      </c>
      <c r="B8890" s="26" t="s">
        <v>113</v>
      </c>
      <c r="C8890" s="27">
        <v>58559.88</v>
      </c>
      <c r="D8890" s="28">
        <v>45792</v>
      </c>
      <c r="E88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91" spans="1:5" ht="17.5" x14ac:dyDescent="0.35">
      <c r="A8891" s="25" t="s">
        <v>409</v>
      </c>
      <c r="B8891" s="26" t="s">
        <v>114</v>
      </c>
      <c r="C8891" s="27">
        <v>15941.04</v>
      </c>
      <c r="D8891" s="28">
        <v>45792</v>
      </c>
      <c r="E88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92" spans="1:5" ht="17.5" x14ac:dyDescent="0.35">
      <c r="A8892" s="25" t="s">
        <v>409</v>
      </c>
      <c r="B8892" s="26" t="s">
        <v>115</v>
      </c>
      <c r="C8892" s="27">
        <v>56775.14</v>
      </c>
      <c r="D8892" s="28">
        <v>45792</v>
      </c>
      <c r="E88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93" spans="1:5" ht="17.5" x14ac:dyDescent="0.35">
      <c r="A8893" s="25" t="s">
        <v>409</v>
      </c>
      <c r="B8893" s="26" t="s">
        <v>116</v>
      </c>
      <c r="C8893" s="27">
        <v>15455.21</v>
      </c>
      <c r="D8893" s="28">
        <v>45792</v>
      </c>
      <c r="E88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94" spans="1:5" ht="17.5" x14ac:dyDescent="0.35">
      <c r="A8894" s="25" t="s">
        <v>409</v>
      </c>
      <c r="B8894" s="26" t="s">
        <v>117</v>
      </c>
      <c r="C8894" s="27">
        <v>56775.14</v>
      </c>
      <c r="D8894" s="28">
        <v>45877</v>
      </c>
      <c r="E88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95" spans="1:5" ht="17.5" x14ac:dyDescent="0.35">
      <c r="A8895" s="25" t="s">
        <v>409</v>
      </c>
      <c r="B8895" s="26" t="s">
        <v>118</v>
      </c>
      <c r="C8895" s="27">
        <v>15455.21</v>
      </c>
      <c r="D8895" s="28">
        <v>45877</v>
      </c>
      <c r="E88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896" spans="1:5" ht="17.5" x14ac:dyDescent="0.35">
      <c r="A8896" s="25" t="s">
        <v>409</v>
      </c>
      <c r="B8896" s="26" t="s">
        <v>119</v>
      </c>
      <c r="C8896" s="27">
        <v>86453.02</v>
      </c>
      <c r="D8896" s="28">
        <v>45519</v>
      </c>
      <c r="E88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97" spans="1:5" ht="17.5" x14ac:dyDescent="0.35">
      <c r="A8897" s="25" t="s">
        <v>409</v>
      </c>
      <c r="B8897" s="26" t="s">
        <v>120</v>
      </c>
      <c r="C8897" s="27">
        <v>22662.75</v>
      </c>
      <c r="D8897" s="28">
        <v>45519</v>
      </c>
      <c r="E88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98" spans="1:5" ht="17.5" x14ac:dyDescent="0.35">
      <c r="A8898" s="25" t="s">
        <v>409</v>
      </c>
      <c r="B8898" s="26" t="s">
        <v>121</v>
      </c>
      <c r="C8898" s="27">
        <v>57064.77</v>
      </c>
      <c r="D8898" s="28">
        <v>45519</v>
      </c>
      <c r="E88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899" spans="1:5" ht="17.5" x14ac:dyDescent="0.35">
      <c r="A8899" s="25" t="s">
        <v>409</v>
      </c>
      <c r="B8899" s="26" t="s">
        <v>122</v>
      </c>
      <c r="C8899" s="27">
        <v>14958.93</v>
      </c>
      <c r="D8899" s="28">
        <v>45519</v>
      </c>
      <c r="E88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00" spans="1:5" ht="17.5" x14ac:dyDescent="0.35">
      <c r="A8900" s="25" t="s">
        <v>409</v>
      </c>
      <c r="B8900" s="26" t="s">
        <v>123</v>
      </c>
      <c r="C8900" s="27">
        <v>57064.77</v>
      </c>
      <c r="D8900" s="28">
        <v>45762</v>
      </c>
      <c r="E89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01" spans="1:5" ht="17.5" x14ac:dyDescent="0.35">
      <c r="A8901" s="25" t="s">
        <v>409</v>
      </c>
      <c r="B8901" s="26" t="s">
        <v>124</v>
      </c>
      <c r="C8901" s="27">
        <v>14958.93</v>
      </c>
      <c r="D8901" s="28">
        <v>45762</v>
      </c>
      <c r="E89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02" spans="1:5" ht="17.5" x14ac:dyDescent="0.35">
      <c r="A8902" s="25" t="s">
        <v>409</v>
      </c>
      <c r="B8902" s="26" t="s">
        <v>125</v>
      </c>
      <c r="C8902" s="27">
        <v>57064.77</v>
      </c>
      <c r="D8902" s="28">
        <v>46142</v>
      </c>
      <c r="E89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03" spans="1:5" ht="17.5" x14ac:dyDescent="0.35">
      <c r="A8903" s="25" t="s">
        <v>409</v>
      </c>
      <c r="B8903" s="26" t="s">
        <v>126</v>
      </c>
      <c r="C8903" s="27">
        <v>14958.93</v>
      </c>
      <c r="D8903" s="28">
        <v>46142</v>
      </c>
      <c r="E89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04" spans="1:5" ht="17.5" x14ac:dyDescent="0.35">
      <c r="A8904" s="25" t="s">
        <v>409</v>
      </c>
      <c r="B8904" s="26" t="s">
        <v>127</v>
      </c>
      <c r="C8904" s="27">
        <v>542661.25</v>
      </c>
      <c r="D8904" s="28">
        <v>45519</v>
      </c>
      <c r="E89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05" spans="1:5" ht="17.5" x14ac:dyDescent="0.35">
      <c r="A8905" s="25" t="s">
        <v>409</v>
      </c>
      <c r="B8905" s="26" t="s">
        <v>128</v>
      </c>
      <c r="C8905" s="27">
        <v>142252.96</v>
      </c>
      <c r="D8905" s="28">
        <v>45519</v>
      </c>
      <c r="E89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06" spans="1:5" ht="17.5" x14ac:dyDescent="0.35">
      <c r="A8906" s="25" t="s">
        <v>409</v>
      </c>
      <c r="B8906" s="26" t="s">
        <v>129</v>
      </c>
      <c r="C8906" s="27">
        <v>7293.83</v>
      </c>
      <c r="D8906" s="28">
        <v>45961</v>
      </c>
      <c r="E89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07" spans="1:5" ht="17.5" x14ac:dyDescent="0.35">
      <c r="A8907" s="25" t="s">
        <v>409</v>
      </c>
      <c r="B8907" s="26" t="s">
        <v>130</v>
      </c>
      <c r="C8907" s="27">
        <v>1912</v>
      </c>
      <c r="D8907" s="28">
        <v>45961</v>
      </c>
      <c r="E89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08" spans="1:5" ht="17.5" x14ac:dyDescent="0.35">
      <c r="A8908" s="25" t="s">
        <v>410</v>
      </c>
      <c r="B8908" s="26" t="s">
        <v>76</v>
      </c>
      <c r="C8908" s="27">
        <v>10846.84</v>
      </c>
      <c r="D8908" s="28">
        <v>45519</v>
      </c>
      <c r="E89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09" spans="1:5" ht="17.5" x14ac:dyDescent="0.35">
      <c r="A8909" s="25" t="s">
        <v>410</v>
      </c>
      <c r="B8909" s="26" t="s">
        <v>78</v>
      </c>
      <c r="C8909" s="27">
        <v>10489.27</v>
      </c>
      <c r="D8909" s="28">
        <v>45519</v>
      </c>
      <c r="E89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10" spans="1:5" ht="17.5" x14ac:dyDescent="0.35">
      <c r="A8910" s="25" t="s">
        <v>410</v>
      </c>
      <c r="B8910" s="26" t="s">
        <v>80</v>
      </c>
      <c r="C8910" s="27">
        <v>10489.27</v>
      </c>
      <c r="D8910" s="28">
        <v>45877</v>
      </c>
      <c r="E89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11" spans="1:5" ht="17.5" x14ac:dyDescent="0.35">
      <c r="A8911" s="25" t="s">
        <v>410</v>
      </c>
      <c r="B8911" s="26" t="s">
        <v>82</v>
      </c>
      <c r="C8911" s="27">
        <v>12398.1</v>
      </c>
      <c r="D8911" s="28">
        <v>45519</v>
      </c>
      <c r="E89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12" spans="1:5" ht="17.5" x14ac:dyDescent="0.35">
      <c r="A8912" s="25" t="s">
        <v>410</v>
      </c>
      <c r="B8912" s="26" t="s">
        <v>84</v>
      </c>
      <c r="C8912" s="27">
        <v>9719.39</v>
      </c>
      <c r="D8912" s="28">
        <v>45519</v>
      </c>
      <c r="E89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13" spans="1:5" ht="17.5" x14ac:dyDescent="0.35">
      <c r="A8913" s="25" t="s">
        <v>410</v>
      </c>
      <c r="B8913" s="26" t="s">
        <v>86</v>
      </c>
      <c r="C8913" s="27">
        <v>19423.38</v>
      </c>
      <c r="D8913" s="28">
        <v>45877</v>
      </c>
      <c r="E89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14" spans="1:5" ht="17.5" x14ac:dyDescent="0.35">
      <c r="A8914" s="25" t="s">
        <v>410</v>
      </c>
      <c r="B8914" s="26" t="s">
        <v>70</v>
      </c>
      <c r="C8914" s="27">
        <v>29014.2</v>
      </c>
      <c r="D8914" s="28">
        <v>44895</v>
      </c>
      <c r="E89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915" spans="1:5" ht="17.5" x14ac:dyDescent="0.35">
      <c r="A8915" s="25" t="s">
        <v>410</v>
      </c>
      <c r="B8915" s="26" t="s">
        <v>71</v>
      </c>
      <c r="C8915" s="27">
        <v>30492.51</v>
      </c>
      <c r="D8915" s="28">
        <v>44925</v>
      </c>
      <c r="E89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916" spans="1:5" ht="17.5" x14ac:dyDescent="0.35">
      <c r="A8916" s="25" t="s">
        <v>410</v>
      </c>
      <c r="B8916" s="26" t="s">
        <v>72</v>
      </c>
      <c r="C8916" s="27">
        <v>25695.31</v>
      </c>
      <c r="D8916" s="28">
        <v>45140</v>
      </c>
      <c r="E89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917" spans="1:5" ht="17.5" x14ac:dyDescent="0.35">
      <c r="A8917" s="25" t="s">
        <v>410</v>
      </c>
      <c r="B8917" s="26" t="s">
        <v>73</v>
      </c>
      <c r="C8917" s="27">
        <v>32500.21</v>
      </c>
      <c r="D8917" s="28">
        <v>45504</v>
      </c>
      <c r="E89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18" spans="1:5" ht="17.5" x14ac:dyDescent="0.35">
      <c r="A8918" s="25" t="s">
        <v>410</v>
      </c>
      <c r="B8918" s="26" t="s">
        <v>93</v>
      </c>
      <c r="C8918" s="27">
        <v>32500.21</v>
      </c>
      <c r="D8918" s="28">
        <v>45877</v>
      </c>
      <c r="E89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19" spans="1:5" ht="17.5" x14ac:dyDescent="0.35">
      <c r="A8919" s="25" t="s">
        <v>410</v>
      </c>
      <c r="B8919" s="26" t="s">
        <v>74</v>
      </c>
      <c r="C8919" s="27">
        <v>14435</v>
      </c>
      <c r="D8919" s="28">
        <v>45412</v>
      </c>
      <c r="E89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920" spans="1:5" ht="17.5" x14ac:dyDescent="0.35">
      <c r="A8920" s="25" t="s">
        <v>410</v>
      </c>
      <c r="B8920" s="26" t="s">
        <v>96</v>
      </c>
      <c r="C8920" s="27">
        <v>10329.24</v>
      </c>
      <c r="D8920" s="28">
        <v>44985</v>
      </c>
      <c r="E89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921" spans="1:5" ht="17.5" x14ac:dyDescent="0.35">
      <c r="A8921" s="25" t="s">
        <v>410</v>
      </c>
      <c r="B8921" s="26" t="s">
        <v>98</v>
      </c>
      <c r="C8921" s="27">
        <v>24098.33</v>
      </c>
      <c r="D8921" s="28">
        <v>44985</v>
      </c>
      <c r="E89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922" spans="1:5" ht="17.5" x14ac:dyDescent="0.35">
      <c r="A8922" s="25" t="s">
        <v>410</v>
      </c>
      <c r="B8922" s="26" t="s">
        <v>100</v>
      </c>
      <c r="C8922" s="27">
        <v>18130.5</v>
      </c>
      <c r="D8922" s="28">
        <v>45127</v>
      </c>
      <c r="E89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923" spans="1:5" ht="17.5" x14ac:dyDescent="0.35">
      <c r="A8923" s="25" t="s">
        <v>410</v>
      </c>
      <c r="B8923" s="26" t="s">
        <v>102</v>
      </c>
      <c r="C8923" s="27">
        <v>28408.14</v>
      </c>
      <c r="D8923" s="28">
        <v>45488</v>
      </c>
      <c r="E89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24" spans="1:5" ht="17.5" x14ac:dyDescent="0.35">
      <c r="A8924" s="25" t="s">
        <v>410</v>
      </c>
      <c r="B8924" s="26" t="s">
        <v>104</v>
      </c>
      <c r="C8924" s="27">
        <v>31432.68</v>
      </c>
      <c r="D8924" s="28">
        <v>45853</v>
      </c>
      <c r="E89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25" spans="1:5" ht="17.5" x14ac:dyDescent="0.35">
      <c r="A8925" s="25" t="s">
        <v>410</v>
      </c>
      <c r="B8925" s="26" t="s">
        <v>106</v>
      </c>
      <c r="C8925" s="27">
        <v>4099.93</v>
      </c>
      <c r="D8925" s="28">
        <v>45853</v>
      </c>
      <c r="E89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26" spans="1:5" ht="17.5" x14ac:dyDescent="0.35">
      <c r="A8926" s="25" t="s">
        <v>410</v>
      </c>
      <c r="B8926" s="26" t="s">
        <v>108</v>
      </c>
      <c r="C8926" s="27">
        <v>3900.28</v>
      </c>
      <c r="D8926" s="28">
        <v>45853</v>
      </c>
      <c r="E89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27" spans="1:5" ht="17.5" x14ac:dyDescent="0.35">
      <c r="A8927" s="25" t="s">
        <v>410</v>
      </c>
      <c r="B8927" s="26" t="s">
        <v>110</v>
      </c>
      <c r="C8927" s="27">
        <v>4099.93</v>
      </c>
      <c r="D8927" s="28">
        <v>46142</v>
      </c>
      <c r="E89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28" spans="1:5" ht="17.5" x14ac:dyDescent="0.35">
      <c r="A8928" s="25" t="s">
        <v>410</v>
      </c>
      <c r="B8928" s="26" t="s">
        <v>112</v>
      </c>
      <c r="C8928" s="27">
        <v>7830.26</v>
      </c>
      <c r="D8928" s="28">
        <v>45541</v>
      </c>
      <c r="E89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29" spans="1:5" ht="17.5" x14ac:dyDescent="0.35">
      <c r="A8929" s="25" t="s">
        <v>410</v>
      </c>
      <c r="B8929" s="26" t="s">
        <v>113</v>
      </c>
      <c r="C8929" s="27">
        <v>9852.77</v>
      </c>
      <c r="D8929" s="28">
        <v>45519</v>
      </c>
      <c r="E89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30" spans="1:5" ht="17.5" x14ac:dyDescent="0.35">
      <c r="A8930" s="25" t="s">
        <v>410</v>
      </c>
      <c r="B8930" s="26" t="s">
        <v>115</v>
      </c>
      <c r="C8930" s="27">
        <v>9552.48</v>
      </c>
      <c r="D8930" s="28">
        <v>45519</v>
      </c>
      <c r="E89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31" spans="1:5" ht="17.5" x14ac:dyDescent="0.35">
      <c r="A8931" s="25" t="s">
        <v>410</v>
      </c>
      <c r="B8931" s="26" t="s">
        <v>117</v>
      </c>
      <c r="C8931" s="27">
        <v>9552.48</v>
      </c>
      <c r="D8931" s="28">
        <v>45877</v>
      </c>
      <c r="E89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32" spans="1:5" ht="17.5" x14ac:dyDescent="0.35">
      <c r="A8932" s="25" t="s">
        <v>410</v>
      </c>
      <c r="B8932" s="26" t="s">
        <v>119</v>
      </c>
      <c r="C8932" s="27">
        <v>14545.82</v>
      </c>
      <c r="D8932" s="28">
        <v>45519</v>
      </c>
      <c r="E89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33" spans="1:5" ht="17.5" x14ac:dyDescent="0.35">
      <c r="A8933" s="25" t="s">
        <v>410</v>
      </c>
      <c r="B8933" s="26" t="s">
        <v>121</v>
      </c>
      <c r="C8933" s="27">
        <v>9601.2099999999991</v>
      </c>
      <c r="D8933" s="28">
        <v>45519</v>
      </c>
      <c r="E89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34" spans="1:5" ht="17.5" x14ac:dyDescent="0.35">
      <c r="A8934" s="25" t="s">
        <v>410</v>
      </c>
      <c r="B8934" s="26" t="s">
        <v>123</v>
      </c>
      <c r="C8934" s="27">
        <v>9601.2099999999991</v>
      </c>
      <c r="D8934" s="28">
        <v>45762</v>
      </c>
      <c r="E89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35" spans="1:5" ht="17.5" x14ac:dyDescent="0.35">
      <c r="A8935" s="25" t="s">
        <v>410</v>
      </c>
      <c r="B8935" s="26" t="s">
        <v>125</v>
      </c>
      <c r="C8935" s="27">
        <v>9601.2099999999991</v>
      </c>
      <c r="D8935" s="28">
        <v>46142</v>
      </c>
      <c r="E89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36" spans="1:5" ht="17.5" x14ac:dyDescent="0.35">
      <c r="A8936" s="25" t="s">
        <v>410</v>
      </c>
      <c r="B8936" s="26" t="s">
        <v>127</v>
      </c>
      <c r="C8936" s="27">
        <v>91303.38</v>
      </c>
      <c r="D8936" s="28">
        <v>45519</v>
      </c>
      <c r="E89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37" spans="1:5" ht="17.5" x14ac:dyDescent="0.35">
      <c r="A8937" s="25" t="s">
        <v>410</v>
      </c>
      <c r="B8937" s="26" t="s">
        <v>129</v>
      </c>
      <c r="C8937" s="27">
        <v>1227.2</v>
      </c>
      <c r="D8937" s="28">
        <v>45961</v>
      </c>
      <c r="E89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38" spans="1:5" ht="17.5" x14ac:dyDescent="0.35">
      <c r="A8938" s="25" t="s">
        <v>411</v>
      </c>
      <c r="B8938" s="26" t="s">
        <v>76</v>
      </c>
      <c r="C8938" s="27">
        <v>78100.240000000005</v>
      </c>
      <c r="D8938" s="28">
        <v>45519</v>
      </c>
      <c r="E89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39" spans="1:5" ht="17.5" x14ac:dyDescent="0.35">
      <c r="A8939" s="25" t="s">
        <v>411</v>
      </c>
      <c r="B8939" s="26" t="s">
        <v>77</v>
      </c>
      <c r="C8939" s="27">
        <v>17136.39</v>
      </c>
      <c r="D8939" s="28">
        <v>45519</v>
      </c>
      <c r="E89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40" spans="1:5" ht="17.5" x14ac:dyDescent="0.35">
      <c r="A8940" s="25" t="s">
        <v>411</v>
      </c>
      <c r="B8940" s="26" t="s">
        <v>78</v>
      </c>
      <c r="C8940" s="27">
        <v>75525.69</v>
      </c>
      <c r="D8940" s="28">
        <v>45519</v>
      </c>
      <c r="E89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41" spans="1:5" ht="17.5" x14ac:dyDescent="0.35">
      <c r="A8941" s="25" t="s">
        <v>411</v>
      </c>
      <c r="B8941" s="26" t="s">
        <v>79</v>
      </c>
      <c r="C8941" s="27">
        <v>16571.490000000002</v>
      </c>
      <c r="D8941" s="28">
        <v>45519</v>
      </c>
      <c r="E89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42" spans="1:5" ht="17.5" x14ac:dyDescent="0.35">
      <c r="A8942" s="25" t="s">
        <v>411</v>
      </c>
      <c r="B8942" s="26" t="s">
        <v>80</v>
      </c>
      <c r="C8942" s="27">
        <v>75525.69</v>
      </c>
      <c r="D8942" s="28">
        <v>45877</v>
      </c>
      <c r="E89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43" spans="1:5" ht="17.5" x14ac:dyDescent="0.35">
      <c r="A8943" s="25" t="s">
        <v>411</v>
      </c>
      <c r="B8943" s="26" t="s">
        <v>81</v>
      </c>
      <c r="C8943" s="27">
        <v>16571.490000000002</v>
      </c>
      <c r="D8943" s="28">
        <v>45877</v>
      </c>
      <c r="E89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44" spans="1:5" ht="17.5" x14ac:dyDescent="0.35">
      <c r="A8944" s="25" t="s">
        <v>411</v>
      </c>
      <c r="B8944" s="26" t="s">
        <v>82</v>
      </c>
      <c r="C8944" s="27">
        <v>89269.8</v>
      </c>
      <c r="D8944" s="28">
        <v>45519</v>
      </c>
      <c r="E89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45" spans="1:5" ht="17.5" x14ac:dyDescent="0.35">
      <c r="A8945" s="25" t="s">
        <v>411</v>
      </c>
      <c r="B8945" s="26" t="s">
        <v>83</v>
      </c>
      <c r="C8945" s="27">
        <v>18861.98</v>
      </c>
      <c r="D8945" s="28">
        <v>45519</v>
      </c>
      <c r="E89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46" spans="1:5" ht="17.5" x14ac:dyDescent="0.35">
      <c r="A8946" s="25" t="s">
        <v>411</v>
      </c>
      <c r="B8946" s="26" t="s">
        <v>84</v>
      </c>
      <c r="C8946" s="27">
        <v>69982.3</v>
      </c>
      <c r="D8946" s="28">
        <v>45519</v>
      </c>
      <c r="E89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47" spans="1:5" ht="17.5" x14ac:dyDescent="0.35">
      <c r="A8947" s="25" t="s">
        <v>411</v>
      </c>
      <c r="B8947" s="26" t="s">
        <v>85</v>
      </c>
      <c r="C8947" s="27">
        <v>14786.69</v>
      </c>
      <c r="D8947" s="28">
        <v>45519</v>
      </c>
      <c r="E89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48" spans="1:5" ht="17.5" x14ac:dyDescent="0.35">
      <c r="A8948" s="25" t="s">
        <v>411</v>
      </c>
      <c r="B8948" s="26" t="s">
        <v>86</v>
      </c>
      <c r="C8948" s="27">
        <v>139853.72</v>
      </c>
      <c r="D8948" s="28">
        <v>45877</v>
      </c>
      <c r="E89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49" spans="1:5" ht="17.5" x14ac:dyDescent="0.35">
      <c r="A8949" s="25" t="s">
        <v>411</v>
      </c>
      <c r="B8949" s="26" t="s">
        <v>87</v>
      </c>
      <c r="C8949" s="27">
        <v>29549.95</v>
      </c>
      <c r="D8949" s="28">
        <v>45877</v>
      </c>
      <c r="E89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50" spans="1:5" ht="17.5" x14ac:dyDescent="0.35">
      <c r="A8950" s="25" t="s">
        <v>411</v>
      </c>
      <c r="B8950" s="26" t="s">
        <v>70</v>
      </c>
      <c r="C8950" s="27">
        <v>208910.3</v>
      </c>
      <c r="D8950" s="28">
        <v>44880</v>
      </c>
      <c r="E89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951" spans="1:5" ht="17.5" x14ac:dyDescent="0.35">
      <c r="A8951" s="25" t="s">
        <v>411</v>
      </c>
      <c r="B8951" s="26" t="s">
        <v>88</v>
      </c>
      <c r="C8951" s="27">
        <v>37765.18</v>
      </c>
      <c r="D8951" s="28">
        <v>44880</v>
      </c>
      <c r="E89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952" spans="1:5" ht="17.5" x14ac:dyDescent="0.35">
      <c r="A8952" s="25" t="s">
        <v>411</v>
      </c>
      <c r="B8952" s="26" t="s">
        <v>71</v>
      </c>
      <c r="C8952" s="27">
        <v>219554.54</v>
      </c>
      <c r="D8952" s="28">
        <v>44925</v>
      </c>
      <c r="E89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953" spans="1:5" ht="17.5" x14ac:dyDescent="0.35">
      <c r="A8953" s="25" t="s">
        <v>411</v>
      </c>
      <c r="B8953" s="26" t="s">
        <v>89</v>
      </c>
      <c r="C8953" s="27">
        <v>39689.370000000003</v>
      </c>
      <c r="D8953" s="28">
        <v>44925</v>
      </c>
      <c r="E89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954" spans="1:5" ht="17.5" x14ac:dyDescent="0.35">
      <c r="A8954" s="25" t="s">
        <v>411</v>
      </c>
      <c r="B8954" s="26" t="s">
        <v>72</v>
      </c>
      <c r="C8954" s="27">
        <v>185013.38</v>
      </c>
      <c r="D8954" s="28">
        <v>45140</v>
      </c>
      <c r="E89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955" spans="1:5" ht="17.5" x14ac:dyDescent="0.35">
      <c r="A8955" s="25" t="s">
        <v>411</v>
      </c>
      <c r="B8955" s="26" t="s">
        <v>90</v>
      </c>
      <c r="C8955" s="27">
        <v>33445.29</v>
      </c>
      <c r="D8955" s="28">
        <v>45140</v>
      </c>
      <c r="E89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956" spans="1:5" ht="17.5" x14ac:dyDescent="0.35">
      <c r="A8956" s="25" t="s">
        <v>411</v>
      </c>
      <c r="B8956" s="26" t="s">
        <v>73</v>
      </c>
      <c r="C8956" s="27">
        <v>234010.58</v>
      </c>
      <c r="D8956" s="28">
        <v>45504</v>
      </c>
      <c r="E89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57" spans="1:5" ht="17.5" x14ac:dyDescent="0.35">
      <c r="A8957" s="25" t="s">
        <v>411</v>
      </c>
      <c r="B8957" s="26" t="s">
        <v>91</v>
      </c>
      <c r="C8957" s="27">
        <v>29180.32</v>
      </c>
      <c r="D8957" s="28">
        <v>45504</v>
      </c>
      <c r="E89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58" spans="1:5" ht="17.5" x14ac:dyDescent="0.35">
      <c r="A8958" s="25" t="s">
        <v>411</v>
      </c>
      <c r="B8958" s="26" t="s">
        <v>92</v>
      </c>
      <c r="C8958" s="27">
        <v>28823.4</v>
      </c>
      <c r="D8958" s="28">
        <v>45504</v>
      </c>
      <c r="E89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59" spans="1:5" ht="17.5" x14ac:dyDescent="0.35">
      <c r="A8959" s="25" t="s">
        <v>411</v>
      </c>
      <c r="B8959" s="26" t="s">
        <v>93</v>
      </c>
      <c r="C8959" s="27">
        <v>234010.58</v>
      </c>
      <c r="D8959" s="28">
        <v>45877</v>
      </c>
      <c r="E89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60" spans="1:5" ht="17.5" x14ac:dyDescent="0.35">
      <c r="A8960" s="25" t="s">
        <v>411</v>
      </c>
      <c r="B8960" s="26" t="s">
        <v>94</v>
      </c>
      <c r="C8960" s="27">
        <v>42302.62</v>
      </c>
      <c r="D8960" s="28">
        <v>45877</v>
      </c>
      <c r="E89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61" spans="1:5" ht="17.5" x14ac:dyDescent="0.35">
      <c r="A8961" s="25" t="s">
        <v>411</v>
      </c>
      <c r="B8961" s="26" t="s">
        <v>74</v>
      </c>
      <c r="C8961" s="27">
        <v>103935.99</v>
      </c>
      <c r="D8961" s="28">
        <v>45412</v>
      </c>
      <c r="E89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962" spans="1:5" ht="17.5" x14ac:dyDescent="0.35">
      <c r="A8962" s="25" t="s">
        <v>411</v>
      </c>
      <c r="B8962" s="26" t="s">
        <v>95</v>
      </c>
      <c r="C8962" s="27">
        <v>18788.740000000002</v>
      </c>
      <c r="D8962" s="28">
        <v>45412</v>
      </c>
      <c r="E89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963" spans="1:5" ht="17.5" x14ac:dyDescent="0.35">
      <c r="A8963" s="25" t="s">
        <v>411</v>
      </c>
      <c r="B8963" s="26" t="s">
        <v>96</v>
      </c>
      <c r="C8963" s="27">
        <v>74373.41</v>
      </c>
      <c r="D8963" s="28">
        <v>44985</v>
      </c>
      <c r="E89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964" spans="1:5" ht="17.5" x14ac:dyDescent="0.35">
      <c r="A8964" s="25" t="s">
        <v>411</v>
      </c>
      <c r="B8964" s="26" t="s">
        <v>97</v>
      </c>
      <c r="C8964" s="27">
        <v>15714.5</v>
      </c>
      <c r="D8964" s="28">
        <v>44985</v>
      </c>
      <c r="E89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965" spans="1:5" ht="17.5" x14ac:dyDescent="0.35">
      <c r="A8965" s="25" t="s">
        <v>411</v>
      </c>
      <c r="B8965" s="26" t="s">
        <v>98</v>
      </c>
      <c r="C8965" s="27">
        <v>173514.67</v>
      </c>
      <c r="D8965" s="28">
        <v>44985</v>
      </c>
      <c r="E89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966" spans="1:5" ht="17.5" x14ac:dyDescent="0.35">
      <c r="A8966" s="25" t="s">
        <v>411</v>
      </c>
      <c r="B8966" s="26" t="s">
        <v>99</v>
      </c>
      <c r="C8966" s="27">
        <v>36662.239999999998</v>
      </c>
      <c r="D8966" s="28">
        <v>44985</v>
      </c>
      <c r="E89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8967" spans="1:5" ht="17.5" x14ac:dyDescent="0.35">
      <c r="A8967" s="25" t="s">
        <v>411</v>
      </c>
      <c r="B8967" s="26" t="s">
        <v>100</v>
      </c>
      <c r="C8967" s="27">
        <v>130544.64</v>
      </c>
      <c r="D8967" s="28">
        <v>45127</v>
      </c>
      <c r="E89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968" spans="1:5" ht="17.5" x14ac:dyDescent="0.35">
      <c r="A8968" s="25" t="s">
        <v>411</v>
      </c>
      <c r="B8968" s="26" t="s">
        <v>101</v>
      </c>
      <c r="C8968" s="27">
        <v>27583.02</v>
      </c>
      <c r="D8968" s="28">
        <v>45127</v>
      </c>
      <c r="E89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8969" spans="1:5" ht="17.5" x14ac:dyDescent="0.35">
      <c r="A8969" s="25" t="s">
        <v>411</v>
      </c>
      <c r="B8969" s="26" t="s">
        <v>102</v>
      </c>
      <c r="C8969" s="27">
        <v>204546.5</v>
      </c>
      <c r="D8969" s="28">
        <v>45488</v>
      </c>
      <c r="E89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70" spans="1:5" ht="17.5" x14ac:dyDescent="0.35">
      <c r="A8970" s="25" t="s">
        <v>411</v>
      </c>
      <c r="B8970" s="26" t="s">
        <v>103</v>
      </c>
      <c r="C8970" s="27">
        <v>36976.33</v>
      </c>
      <c r="D8970" s="28">
        <v>45488</v>
      </c>
      <c r="E89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71" spans="1:5" ht="17.5" x14ac:dyDescent="0.35">
      <c r="A8971" s="25" t="s">
        <v>411</v>
      </c>
      <c r="B8971" s="26" t="s">
        <v>104</v>
      </c>
      <c r="C8971" s="27">
        <v>226324.03</v>
      </c>
      <c r="D8971" s="28">
        <v>45853</v>
      </c>
      <c r="E89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72" spans="1:5" ht="17.5" x14ac:dyDescent="0.35">
      <c r="A8972" s="25" t="s">
        <v>411</v>
      </c>
      <c r="B8972" s="26" t="s">
        <v>105</v>
      </c>
      <c r="C8972" s="27">
        <v>40913.1</v>
      </c>
      <c r="D8972" s="28">
        <v>45853</v>
      </c>
      <c r="E89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73" spans="1:5" ht="17.5" x14ac:dyDescent="0.35">
      <c r="A8973" s="25" t="s">
        <v>411</v>
      </c>
      <c r="B8973" s="26" t="s">
        <v>106</v>
      </c>
      <c r="C8973" s="27">
        <v>29520.63</v>
      </c>
      <c r="D8973" s="28">
        <v>45853</v>
      </c>
      <c r="E89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74" spans="1:5" ht="17.5" x14ac:dyDescent="0.35">
      <c r="A8974" s="25" t="s">
        <v>411</v>
      </c>
      <c r="B8974" s="26" t="s">
        <v>107</v>
      </c>
      <c r="C8974" s="27">
        <v>6237.47</v>
      </c>
      <c r="D8974" s="28">
        <v>45853</v>
      </c>
      <c r="E89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75" spans="1:5" ht="17.5" x14ac:dyDescent="0.35">
      <c r="A8975" s="25" t="s">
        <v>411</v>
      </c>
      <c r="B8975" s="26" t="s">
        <v>108</v>
      </c>
      <c r="C8975" s="27">
        <v>28083.119999999999</v>
      </c>
      <c r="D8975" s="28">
        <v>45853</v>
      </c>
      <c r="E89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76" spans="1:5" ht="17.5" x14ac:dyDescent="0.35">
      <c r="A8976" s="25" t="s">
        <v>411</v>
      </c>
      <c r="B8976" s="26" t="s">
        <v>109</v>
      </c>
      <c r="C8976" s="27">
        <v>5933.74</v>
      </c>
      <c r="D8976" s="28">
        <v>45853</v>
      </c>
      <c r="E89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77" spans="1:5" ht="17.5" x14ac:dyDescent="0.35">
      <c r="A8977" s="25" t="s">
        <v>411</v>
      </c>
      <c r="B8977" s="26" t="s">
        <v>110</v>
      </c>
      <c r="C8977" s="27">
        <v>29520.63</v>
      </c>
      <c r="D8977" s="28">
        <v>46142</v>
      </c>
      <c r="E89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78" spans="1:5" ht="17.5" x14ac:dyDescent="0.35">
      <c r="A8978" s="25" t="s">
        <v>411</v>
      </c>
      <c r="B8978" s="26" t="s">
        <v>111</v>
      </c>
      <c r="C8978" s="27">
        <v>6237.47</v>
      </c>
      <c r="D8978" s="28">
        <v>46142</v>
      </c>
      <c r="E89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79" spans="1:5" ht="17.5" x14ac:dyDescent="0.35">
      <c r="A8979" s="25" t="s">
        <v>411</v>
      </c>
      <c r="B8979" s="26" t="s">
        <v>112</v>
      </c>
      <c r="C8979" s="27">
        <v>68292.67</v>
      </c>
      <c r="D8979" s="28">
        <v>45541</v>
      </c>
      <c r="E89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80" spans="1:5" ht="17.5" x14ac:dyDescent="0.35">
      <c r="A8980" s="25" t="s">
        <v>411</v>
      </c>
      <c r="B8980" s="26" t="s">
        <v>113</v>
      </c>
      <c r="C8980" s="27">
        <v>70942.67</v>
      </c>
      <c r="D8980" s="28">
        <v>45519</v>
      </c>
      <c r="E89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81" spans="1:5" ht="17.5" x14ac:dyDescent="0.35">
      <c r="A8981" s="25" t="s">
        <v>411</v>
      </c>
      <c r="B8981" s="26" t="s">
        <v>114</v>
      </c>
      <c r="C8981" s="27">
        <v>15565.9</v>
      </c>
      <c r="D8981" s="28">
        <v>45519</v>
      </c>
      <c r="E89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82" spans="1:5" ht="17.5" x14ac:dyDescent="0.35">
      <c r="A8982" s="25" t="s">
        <v>411</v>
      </c>
      <c r="B8982" s="26" t="s">
        <v>115</v>
      </c>
      <c r="C8982" s="27">
        <v>68780.53</v>
      </c>
      <c r="D8982" s="28">
        <v>45519</v>
      </c>
      <c r="E89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83" spans="1:5" ht="17.5" x14ac:dyDescent="0.35">
      <c r="A8983" s="25" t="s">
        <v>411</v>
      </c>
      <c r="B8983" s="26" t="s">
        <v>116</v>
      </c>
      <c r="C8983" s="27">
        <v>15091.5</v>
      </c>
      <c r="D8983" s="28">
        <v>45519</v>
      </c>
      <c r="E89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84" spans="1:5" ht="17.5" x14ac:dyDescent="0.35">
      <c r="A8984" s="25" t="s">
        <v>411</v>
      </c>
      <c r="B8984" s="26" t="s">
        <v>117</v>
      </c>
      <c r="C8984" s="27">
        <v>68780.53</v>
      </c>
      <c r="D8984" s="28">
        <v>45877</v>
      </c>
      <c r="E89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85" spans="1:5" ht="17.5" x14ac:dyDescent="0.35">
      <c r="A8985" s="25" t="s">
        <v>411</v>
      </c>
      <c r="B8985" s="26" t="s">
        <v>118</v>
      </c>
      <c r="C8985" s="27">
        <v>15091.5</v>
      </c>
      <c r="D8985" s="28">
        <v>45877</v>
      </c>
      <c r="E89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86" spans="1:5" ht="17.5" x14ac:dyDescent="0.35">
      <c r="A8986" s="25" t="s">
        <v>411</v>
      </c>
      <c r="B8986" s="26" t="s">
        <v>119</v>
      </c>
      <c r="C8986" s="27">
        <v>104733.96</v>
      </c>
      <c r="D8986" s="28">
        <v>45519</v>
      </c>
      <c r="E89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87" spans="1:5" ht="17.5" x14ac:dyDescent="0.35">
      <c r="A8987" s="25" t="s">
        <v>411</v>
      </c>
      <c r="B8987" s="26" t="s">
        <v>120</v>
      </c>
      <c r="C8987" s="27">
        <v>22129.43</v>
      </c>
      <c r="D8987" s="28">
        <v>45519</v>
      </c>
      <c r="E89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88" spans="1:5" ht="17.5" x14ac:dyDescent="0.35">
      <c r="A8988" s="25" t="s">
        <v>411</v>
      </c>
      <c r="B8988" s="26" t="s">
        <v>121</v>
      </c>
      <c r="C8988" s="27">
        <v>69131.41</v>
      </c>
      <c r="D8988" s="28">
        <v>45519</v>
      </c>
      <c r="E89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89" spans="1:5" ht="17.5" x14ac:dyDescent="0.35">
      <c r="A8989" s="25" t="s">
        <v>411</v>
      </c>
      <c r="B8989" s="26" t="s">
        <v>122</v>
      </c>
      <c r="C8989" s="27">
        <v>14606.9</v>
      </c>
      <c r="D8989" s="28">
        <v>45519</v>
      </c>
      <c r="E89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90" spans="1:5" ht="17.5" x14ac:dyDescent="0.35">
      <c r="A8990" s="25" t="s">
        <v>411</v>
      </c>
      <c r="B8990" s="26" t="s">
        <v>123</v>
      </c>
      <c r="C8990" s="27">
        <v>69131.41</v>
      </c>
      <c r="D8990" s="28">
        <v>45762</v>
      </c>
      <c r="E89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91" spans="1:5" ht="17.5" x14ac:dyDescent="0.35">
      <c r="A8991" s="25" t="s">
        <v>411</v>
      </c>
      <c r="B8991" s="26" t="s">
        <v>124</v>
      </c>
      <c r="C8991" s="27">
        <v>14606.9</v>
      </c>
      <c r="D8991" s="28">
        <v>45762</v>
      </c>
      <c r="E89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92" spans="1:5" ht="17.5" x14ac:dyDescent="0.35">
      <c r="A8992" s="25" t="s">
        <v>411</v>
      </c>
      <c r="B8992" s="26" t="s">
        <v>125</v>
      </c>
      <c r="C8992" s="27">
        <v>69131.41</v>
      </c>
      <c r="D8992" s="28">
        <v>46142</v>
      </c>
      <c r="E89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93" spans="1:5" ht="17.5" x14ac:dyDescent="0.35">
      <c r="A8993" s="25" t="s">
        <v>411</v>
      </c>
      <c r="B8993" s="26" t="s">
        <v>126</v>
      </c>
      <c r="C8993" s="27">
        <v>14606.9</v>
      </c>
      <c r="D8993" s="28">
        <v>46142</v>
      </c>
      <c r="E89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94" spans="1:5" ht="17.5" x14ac:dyDescent="0.35">
      <c r="A8994" s="25" t="s">
        <v>411</v>
      </c>
      <c r="B8994" s="26" t="s">
        <v>127</v>
      </c>
      <c r="C8994" s="27">
        <v>657409.78</v>
      </c>
      <c r="D8994" s="28">
        <v>45519</v>
      </c>
      <c r="E89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95" spans="1:5" ht="17.5" x14ac:dyDescent="0.35">
      <c r="A8995" s="25" t="s">
        <v>411</v>
      </c>
      <c r="B8995" s="26" t="s">
        <v>128</v>
      </c>
      <c r="C8995" s="27">
        <v>138905.32999999999</v>
      </c>
      <c r="D8995" s="28">
        <v>45519</v>
      </c>
      <c r="E89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96" spans="1:5" ht="17.5" x14ac:dyDescent="0.35">
      <c r="A8996" s="25" t="s">
        <v>411</v>
      </c>
      <c r="B8996" s="26" t="s">
        <v>129</v>
      </c>
      <c r="C8996" s="27">
        <v>8836.15</v>
      </c>
      <c r="D8996" s="28">
        <v>45961</v>
      </c>
      <c r="E89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97" spans="1:5" ht="17.5" x14ac:dyDescent="0.35">
      <c r="A8997" s="25" t="s">
        <v>411</v>
      </c>
      <c r="B8997" s="26" t="s">
        <v>130</v>
      </c>
      <c r="C8997" s="27">
        <v>1867.01</v>
      </c>
      <c r="D8997" s="28">
        <v>45961</v>
      </c>
      <c r="E89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8998" spans="1:5" ht="17.5" x14ac:dyDescent="0.35">
      <c r="A8998" s="25" t="s">
        <v>412</v>
      </c>
      <c r="B8998" s="26" t="s">
        <v>76</v>
      </c>
      <c r="C8998" s="27">
        <v>43886.92</v>
      </c>
      <c r="D8998" s="28">
        <v>45519</v>
      </c>
      <c r="E89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8999" spans="1:5" ht="17.5" x14ac:dyDescent="0.35">
      <c r="A8999" s="25" t="s">
        <v>412</v>
      </c>
      <c r="B8999" s="26" t="s">
        <v>77</v>
      </c>
      <c r="C8999" s="27">
        <v>11946.8</v>
      </c>
      <c r="D8999" s="28">
        <v>45519</v>
      </c>
      <c r="E89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00" spans="1:5" ht="17.5" x14ac:dyDescent="0.35">
      <c r="A9000" s="25" t="s">
        <v>412</v>
      </c>
      <c r="B9000" s="26" t="s">
        <v>78</v>
      </c>
      <c r="C9000" s="27">
        <v>42440.21</v>
      </c>
      <c r="D9000" s="28">
        <v>45519</v>
      </c>
      <c r="E90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01" spans="1:5" ht="17.5" x14ac:dyDescent="0.35">
      <c r="A9001" s="25" t="s">
        <v>412</v>
      </c>
      <c r="B9001" s="26" t="s">
        <v>79</v>
      </c>
      <c r="C9001" s="27">
        <v>11552.98</v>
      </c>
      <c r="D9001" s="28">
        <v>45519</v>
      </c>
      <c r="E90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02" spans="1:5" ht="17.5" x14ac:dyDescent="0.35">
      <c r="A9002" s="25" t="s">
        <v>412</v>
      </c>
      <c r="B9002" s="26" t="s">
        <v>80</v>
      </c>
      <c r="C9002" s="27">
        <v>42440.21</v>
      </c>
      <c r="D9002" s="28">
        <v>45877</v>
      </c>
      <c r="E90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03" spans="1:5" ht="17.5" x14ac:dyDescent="0.35">
      <c r="A9003" s="25" t="s">
        <v>412</v>
      </c>
      <c r="B9003" s="26" t="s">
        <v>81</v>
      </c>
      <c r="C9003" s="27">
        <v>11552.98</v>
      </c>
      <c r="D9003" s="28">
        <v>45877</v>
      </c>
      <c r="E90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04" spans="1:5" ht="17.5" x14ac:dyDescent="0.35">
      <c r="A9004" s="25" t="s">
        <v>412</v>
      </c>
      <c r="B9004" s="26" t="s">
        <v>82</v>
      </c>
      <c r="C9004" s="27">
        <v>50163.44</v>
      </c>
      <c r="D9004" s="28">
        <v>45519</v>
      </c>
      <c r="E90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05" spans="1:5" ht="17.5" x14ac:dyDescent="0.35">
      <c r="A9005" s="25" t="s">
        <v>412</v>
      </c>
      <c r="B9005" s="26" t="s">
        <v>83</v>
      </c>
      <c r="C9005" s="27">
        <v>13149.82</v>
      </c>
      <c r="D9005" s="28">
        <v>45519</v>
      </c>
      <c r="E90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06" spans="1:5" ht="17.5" x14ac:dyDescent="0.35">
      <c r="A9006" s="25" t="s">
        <v>412</v>
      </c>
      <c r="B9006" s="26" t="s">
        <v>84</v>
      </c>
      <c r="C9006" s="27">
        <v>39325.199999999997</v>
      </c>
      <c r="D9006" s="28">
        <v>45519</v>
      </c>
      <c r="E90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07" spans="1:5" ht="17.5" x14ac:dyDescent="0.35">
      <c r="A9007" s="25" t="s">
        <v>412</v>
      </c>
      <c r="B9007" s="26" t="s">
        <v>85</v>
      </c>
      <c r="C9007" s="27">
        <v>10308.69</v>
      </c>
      <c r="D9007" s="28">
        <v>45519</v>
      </c>
      <c r="E90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08" spans="1:5" ht="17.5" x14ac:dyDescent="0.35">
      <c r="A9008" s="25" t="s">
        <v>412</v>
      </c>
      <c r="B9008" s="26" t="s">
        <v>86</v>
      </c>
      <c r="C9008" s="27">
        <v>78588.100000000006</v>
      </c>
      <c r="D9008" s="28">
        <v>45877</v>
      </c>
      <c r="E90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09" spans="1:5" ht="17.5" x14ac:dyDescent="0.35">
      <c r="A9009" s="25" t="s">
        <v>412</v>
      </c>
      <c r="B9009" s="26" t="s">
        <v>87</v>
      </c>
      <c r="C9009" s="27">
        <v>20601.05</v>
      </c>
      <c r="D9009" s="28">
        <v>45877</v>
      </c>
      <c r="E90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10" spans="1:5" ht="17.5" x14ac:dyDescent="0.35">
      <c r="A9010" s="25" t="s">
        <v>412</v>
      </c>
      <c r="B9010" s="26" t="s">
        <v>70</v>
      </c>
      <c r="C9010" s="27">
        <v>117393.11</v>
      </c>
      <c r="D9010" s="28">
        <v>44880</v>
      </c>
      <c r="E90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011" spans="1:5" ht="17.5" x14ac:dyDescent="0.35">
      <c r="A9011" s="25" t="s">
        <v>412</v>
      </c>
      <c r="B9011" s="26" t="s">
        <v>88</v>
      </c>
      <c r="C9011" s="27">
        <v>26328.38</v>
      </c>
      <c r="D9011" s="28">
        <v>44880</v>
      </c>
      <c r="E90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012" spans="1:5" ht="17.5" x14ac:dyDescent="0.35">
      <c r="A9012" s="25" t="s">
        <v>412</v>
      </c>
      <c r="B9012" s="26" t="s">
        <v>71</v>
      </c>
      <c r="C9012" s="27">
        <v>123374.43</v>
      </c>
      <c r="D9012" s="28">
        <v>44925</v>
      </c>
      <c r="E90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013" spans="1:5" ht="17.5" x14ac:dyDescent="0.35">
      <c r="A9013" s="25" t="s">
        <v>412</v>
      </c>
      <c r="B9013" s="26" t="s">
        <v>89</v>
      </c>
      <c r="C9013" s="27">
        <v>27669.84</v>
      </c>
      <c r="D9013" s="28">
        <v>44925</v>
      </c>
      <c r="E90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014" spans="1:5" ht="17.5" x14ac:dyDescent="0.35">
      <c r="A9014" s="25" t="s">
        <v>412</v>
      </c>
      <c r="B9014" s="26" t="s">
        <v>72</v>
      </c>
      <c r="C9014" s="27">
        <v>103964.69</v>
      </c>
      <c r="D9014" s="28">
        <v>45140</v>
      </c>
      <c r="E90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015" spans="1:5" ht="17.5" x14ac:dyDescent="0.35">
      <c r="A9015" s="25" t="s">
        <v>412</v>
      </c>
      <c r="B9015" s="26" t="s">
        <v>90</v>
      </c>
      <c r="C9015" s="27">
        <v>23316.71</v>
      </c>
      <c r="D9015" s="28">
        <v>45140</v>
      </c>
      <c r="E90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016" spans="1:5" ht="17.5" x14ac:dyDescent="0.35">
      <c r="A9016" s="25" t="s">
        <v>412</v>
      </c>
      <c r="B9016" s="26" t="s">
        <v>73</v>
      </c>
      <c r="C9016" s="27">
        <v>131497.72</v>
      </c>
      <c r="D9016" s="28">
        <v>45504</v>
      </c>
      <c r="E90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17" spans="1:5" ht="17.5" x14ac:dyDescent="0.35">
      <c r="A9017" s="25" t="s">
        <v>412</v>
      </c>
      <c r="B9017" s="26" t="s">
        <v>91</v>
      </c>
      <c r="C9017" s="27">
        <v>35974.04</v>
      </c>
      <c r="D9017" s="28">
        <v>45504</v>
      </c>
      <c r="E90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18" spans="1:5" ht="17.5" x14ac:dyDescent="0.35">
      <c r="A9018" s="25" t="s">
        <v>412</v>
      </c>
      <c r="B9018" s="26" t="s">
        <v>92</v>
      </c>
      <c r="C9018" s="27">
        <v>20094.53</v>
      </c>
      <c r="D9018" s="28">
        <v>45504</v>
      </c>
      <c r="E90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19" spans="1:5" ht="17.5" x14ac:dyDescent="0.35">
      <c r="A9019" s="25" t="s">
        <v>412</v>
      </c>
      <c r="B9019" s="26" t="s">
        <v>93</v>
      </c>
      <c r="C9019" s="27">
        <v>131497.72</v>
      </c>
      <c r="D9019" s="28">
        <v>45877</v>
      </c>
      <c r="E90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20" spans="1:5" ht="17.5" x14ac:dyDescent="0.35">
      <c r="A9020" s="25" t="s">
        <v>412</v>
      </c>
      <c r="B9020" s="26" t="s">
        <v>94</v>
      </c>
      <c r="C9020" s="27">
        <v>29491.7</v>
      </c>
      <c r="D9020" s="28">
        <v>45877</v>
      </c>
      <c r="E90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21" spans="1:5" ht="17.5" x14ac:dyDescent="0.35">
      <c r="A9021" s="25" t="s">
        <v>412</v>
      </c>
      <c r="B9021" s="26" t="s">
        <v>74</v>
      </c>
      <c r="C9021" s="27">
        <v>58404.82</v>
      </c>
      <c r="D9021" s="28">
        <v>45412</v>
      </c>
      <c r="E90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022" spans="1:5" ht="17.5" x14ac:dyDescent="0.35">
      <c r="A9022" s="25" t="s">
        <v>412</v>
      </c>
      <c r="B9022" s="26" t="s">
        <v>95</v>
      </c>
      <c r="C9022" s="27">
        <v>13098.76</v>
      </c>
      <c r="D9022" s="28">
        <v>45412</v>
      </c>
      <c r="E90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023" spans="1:5" ht="17.5" x14ac:dyDescent="0.35">
      <c r="A9023" s="25" t="s">
        <v>412</v>
      </c>
      <c r="B9023" s="26" t="s">
        <v>96</v>
      </c>
      <c r="C9023" s="27">
        <v>44595.21</v>
      </c>
      <c r="D9023" s="28">
        <v>44985</v>
      </c>
      <c r="E90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024" spans="1:5" ht="17.5" x14ac:dyDescent="0.35">
      <c r="A9024" s="25" t="s">
        <v>412</v>
      </c>
      <c r="B9024" s="26" t="s">
        <v>97</v>
      </c>
      <c r="C9024" s="27">
        <v>9373.07</v>
      </c>
      <c r="D9024" s="28">
        <v>44985</v>
      </c>
      <c r="E90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025" spans="1:5" ht="17.5" x14ac:dyDescent="0.35">
      <c r="A9025" s="25" t="s">
        <v>412</v>
      </c>
      <c r="B9025" s="26" t="s">
        <v>98</v>
      </c>
      <c r="C9025" s="27">
        <v>104041.53</v>
      </c>
      <c r="D9025" s="28">
        <v>44985</v>
      </c>
      <c r="E90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026" spans="1:5" ht="17.5" x14ac:dyDescent="0.35">
      <c r="A9026" s="25" t="s">
        <v>412</v>
      </c>
      <c r="B9026" s="26" t="s">
        <v>99</v>
      </c>
      <c r="C9026" s="27">
        <v>21867.57</v>
      </c>
      <c r="D9026" s="28">
        <v>44985</v>
      </c>
      <c r="E90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027" spans="1:5" ht="17.5" x14ac:dyDescent="0.35">
      <c r="A9027" s="25" t="s">
        <v>412</v>
      </c>
      <c r="B9027" s="26" t="s">
        <v>100</v>
      </c>
      <c r="C9027" s="27">
        <v>78276.17</v>
      </c>
      <c r="D9027" s="28">
        <v>45127</v>
      </c>
      <c r="E90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028" spans="1:5" ht="17.5" x14ac:dyDescent="0.35">
      <c r="A9028" s="25" t="s">
        <v>412</v>
      </c>
      <c r="B9028" s="26" t="s">
        <v>101</v>
      </c>
      <c r="C9028" s="27">
        <v>16452.18</v>
      </c>
      <c r="D9028" s="28">
        <v>45127</v>
      </c>
      <c r="E90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029" spans="1:5" ht="17.5" x14ac:dyDescent="0.35">
      <c r="A9029" s="25" t="s">
        <v>412</v>
      </c>
      <c r="B9029" s="26" t="s">
        <v>102</v>
      </c>
      <c r="C9029" s="27">
        <v>122648.58</v>
      </c>
      <c r="D9029" s="28">
        <v>45488</v>
      </c>
      <c r="E90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30" spans="1:5" ht="17.5" x14ac:dyDescent="0.35">
      <c r="A9030" s="25" t="s">
        <v>412</v>
      </c>
      <c r="B9030" s="26" t="s">
        <v>103</v>
      </c>
      <c r="C9030" s="27">
        <v>25778.42</v>
      </c>
      <c r="D9030" s="28">
        <v>45488</v>
      </c>
      <c r="E90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31" spans="1:5" ht="17.5" x14ac:dyDescent="0.35">
      <c r="A9031" s="25" t="s">
        <v>412</v>
      </c>
      <c r="B9031" s="26" t="s">
        <v>104</v>
      </c>
      <c r="C9031" s="27">
        <v>135706.66</v>
      </c>
      <c r="D9031" s="28">
        <v>45853</v>
      </c>
      <c r="E90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32" spans="1:5" ht="17.5" x14ac:dyDescent="0.35">
      <c r="A9032" s="25" t="s">
        <v>412</v>
      </c>
      <c r="B9032" s="26" t="s">
        <v>105</v>
      </c>
      <c r="C9032" s="27">
        <v>28522.98</v>
      </c>
      <c r="D9032" s="28">
        <v>45853</v>
      </c>
      <c r="E90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33" spans="1:5" ht="17.5" x14ac:dyDescent="0.35">
      <c r="A9033" s="25" t="s">
        <v>412</v>
      </c>
      <c r="B9033" s="26" t="s">
        <v>106</v>
      </c>
      <c r="C9033" s="27">
        <v>16588.54</v>
      </c>
      <c r="D9033" s="28">
        <v>45853</v>
      </c>
      <c r="E90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34" spans="1:5" ht="17.5" x14ac:dyDescent="0.35">
      <c r="A9034" s="25" t="s">
        <v>412</v>
      </c>
      <c r="B9034" s="26" t="s">
        <v>107</v>
      </c>
      <c r="C9034" s="27">
        <v>4348.51</v>
      </c>
      <c r="D9034" s="28">
        <v>45853</v>
      </c>
      <c r="E90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35" spans="1:5" ht="17.5" x14ac:dyDescent="0.35">
      <c r="A9035" s="25" t="s">
        <v>412</v>
      </c>
      <c r="B9035" s="26" t="s">
        <v>108</v>
      </c>
      <c r="C9035" s="27">
        <v>15780.77</v>
      </c>
      <c r="D9035" s="28">
        <v>45853</v>
      </c>
      <c r="E90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36" spans="1:5" ht="17.5" x14ac:dyDescent="0.35">
      <c r="A9036" s="25" t="s">
        <v>412</v>
      </c>
      <c r="B9036" s="26" t="s">
        <v>109</v>
      </c>
      <c r="C9036" s="27">
        <v>4136.76</v>
      </c>
      <c r="D9036" s="28">
        <v>45853</v>
      </c>
      <c r="E90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37" spans="1:5" ht="17.5" x14ac:dyDescent="0.35">
      <c r="A9037" s="25" t="s">
        <v>412</v>
      </c>
      <c r="B9037" s="26" t="s">
        <v>110</v>
      </c>
      <c r="C9037" s="27">
        <v>16588.54</v>
      </c>
      <c r="D9037" s="28">
        <v>46142</v>
      </c>
      <c r="E90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38" spans="1:5" ht="17.5" x14ac:dyDescent="0.35">
      <c r="A9038" s="25" t="s">
        <v>412</v>
      </c>
      <c r="B9038" s="26" t="s">
        <v>111</v>
      </c>
      <c r="C9038" s="27">
        <v>4348.51</v>
      </c>
      <c r="D9038" s="28">
        <v>46142</v>
      </c>
      <c r="E90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39" spans="1:5" ht="17.5" x14ac:dyDescent="0.35">
      <c r="A9039" s="25" t="s">
        <v>412</v>
      </c>
      <c r="B9039" s="26" t="s">
        <v>112</v>
      </c>
      <c r="C9039" s="27">
        <v>42111.17</v>
      </c>
      <c r="D9039" s="28">
        <v>45541</v>
      </c>
      <c r="E90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40" spans="1:5" ht="17.5" x14ac:dyDescent="0.35">
      <c r="A9040" s="25" t="s">
        <v>412</v>
      </c>
      <c r="B9040" s="26" t="s">
        <v>113</v>
      </c>
      <c r="C9040" s="27">
        <v>39864.86</v>
      </c>
      <c r="D9040" s="28">
        <v>45519</v>
      </c>
      <c r="E90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41" spans="1:5" ht="17.5" x14ac:dyDescent="0.35">
      <c r="A9041" s="25" t="s">
        <v>412</v>
      </c>
      <c r="B9041" s="26" t="s">
        <v>114</v>
      </c>
      <c r="C9041" s="27">
        <v>10851.93</v>
      </c>
      <c r="D9041" s="28">
        <v>45519</v>
      </c>
      <c r="E90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42" spans="1:5" ht="17.5" x14ac:dyDescent="0.35">
      <c r="A9042" s="25" t="s">
        <v>412</v>
      </c>
      <c r="B9042" s="26" t="s">
        <v>115</v>
      </c>
      <c r="C9042" s="27">
        <v>38649.89</v>
      </c>
      <c r="D9042" s="28">
        <v>45519</v>
      </c>
      <c r="E90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43" spans="1:5" ht="17.5" x14ac:dyDescent="0.35">
      <c r="A9043" s="25" t="s">
        <v>412</v>
      </c>
      <c r="B9043" s="26" t="s">
        <v>116</v>
      </c>
      <c r="C9043" s="27">
        <v>10521.19</v>
      </c>
      <c r="D9043" s="28">
        <v>45519</v>
      </c>
      <c r="E90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44" spans="1:5" ht="17.5" x14ac:dyDescent="0.35">
      <c r="A9044" s="25" t="s">
        <v>412</v>
      </c>
      <c r="B9044" s="26" t="s">
        <v>117</v>
      </c>
      <c r="C9044" s="27">
        <v>38649.89</v>
      </c>
      <c r="D9044" s="28">
        <v>45877</v>
      </c>
      <c r="E90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45" spans="1:5" ht="17.5" x14ac:dyDescent="0.35">
      <c r="A9045" s="25" t="s">
        <v>412</v>
      </c>
      <c r="B9045" s="26" t="s">
        <v>118</v>
      </c>
      <c r="C9045" s="27">
        <v>10521.19</v>
      </c>
      <c r="D9045" s="28">
        <v>45877</v>
      </c>
      <c r="E90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46" spans="1:5" ht="17.5" x14ac:dyDescent="0.35">
      <c r="A9046" s="25" t="s">
        <v>412</v>
      </c>
      <c r="B9046" s="26" t="s">
        <v>119</v>
      </c>
      <c r="C9046" s="27">
        <v>58853.23</v>
      </c>
      <c r="D9046" s="28">
        <v>45519</v>
      </c>
      <c r="E90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47" spans="1:5" ht="17.5" x14ac:dyDescent="0.35">
      <c r="A9047" s="25" t="s">
        <v>412</v>
      </c>
      <c r="B9047" s="26" t="s">
        <v>120</v>
      </c>
      <c r="C9047" s="27">
        <v>15427.76</v>
      </c>
      <c r="D9047" s="28">
        <v>45519</v>
      </c>
      <c r="E90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48" spans="1:5" ht="17.5" x14ac:dyDescent="0.35">
      <c r="A9048" s="25" t="s">
        <v>412</v>
      </c>
      <c r="B9048" s="26" t="s">
        <v>121</v>
      </c>
      <c r="C9048" s="27">
        <v>38847.06</v>
      </c>
      <c r="D9048" s="28">
        <v>45519</v>
      </c>
      <c r="E90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49" spans="1:5" ht="17.5" x14ac:dyDescent="0.35">
      <c r="A9049" s="25" t="s">
        <v>412</v>
      </c>
      <c r="B9049" s="26" t="s">
        <v>122</v>
      </c>
      <c r="C9049" s="27">
        <v>10183.35</v>
      </c>
      <c r="D9049" s="28">
        <v>45519</v>
      </c>
      <c r="E90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50" spans="1:5" ht="17.5" x14ac:dyDescent="0.35">
      <c r="A9050" s="25" t="s">
        <v>412</v>
      </c>
      <c r="B9050" s="26" t="s">
        <v>123</v>
      </c>
      <c r="C9050" s="27">
        <v>38847.06</v>
      </c>
      <c r="D9050" s="28">
        <v>45762</v>
      </c>
      <c r="E90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51" spans="1:5" ht="17.5" x14ac:dyDescent="0.35">
      <c r="A9051" s="25" t="s">
        <v>412</v>
      </c>
      <c r="B9051" s="26" t="s">
        <v>124</v>
      </c>
      <c r="C9051" s="27">
        <v>10183.35</v>
      </c>
      <c r="D9051" s="28">
        <v>45762</v>
      </c>
      <c r="E90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52" spans="1:5" ht="17.5" x14ac:dyDescent="0.35">
      <c r="A9052" s="25" t="s">
        <v>412</v>
      </c>
      <c r="B9052" s="26" t="s">
        <v>125</v>
      </c>
      <c r="C9052" s="27">
        <v>38847.06</v>
      </c>
      <c r="D9052" s="28">
        <v>46142</v>
      </c>
      <c r="E90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53" spans="1:5" ht="17.5" x14ac:dyDescent="0.35">
      <c r="A9053" s="25" t="s">
        <v>412</v>
      </c>
      <c r="B9053" s="26" t="s">
        <v>126</v>
      </c>
      <c r="C9053" s="27">
        <v>10183.35</v>
      </c>
      <c r="D9053" s="28">
        <v>46142</v>
      </c>
      <c r="E90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54" spans="1:5" ht="17.5" x14ac:dyDescent="0.35">
      <c r="A9054" s="25" t="s">
        <v>412</v>
      </c>
      <c r="B9054" s="26" t="s">
        <v>127</v>
      </c>
      <c r="C9054" s="27">
        <v>369418.73</v>
      </c>
      <c r="D9054" s="28">
        <v>45519</v>
      </c>
      <c r="E90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55" spans="1:5" ht="17.5" x14ac:dyDescent="0.35">
      <c r="A9055" s="25" t="s">
        <v>412</v>
      </c>
      <c r="B9055" s="26" t="s">
        <v>128</v>
      </c>
      <c r="C9055" s="27">
        <v>96839.24</v>
      </c>
      <c r="D9055" s="28">
        <v>45519</v>
      </c>
      <c r="E90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56" spans="1:5" ht="17.5" x14ac:dyDescent="0.35">
      <c r="A9056" s="25" t="s">
        <v>412</v>
      </c>
      <c r="B9056" s="26" t="s">
        <v>129</v>
      </c>
      <c r="C9056" s="27">
        <v>4965.3100000000004</v>
      </c>
      <c r="D9056" s="28">
        <v>45961</v>
      </c>
      <c r="E90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57" spans="1:5" ht="17.5" x14ac:dyDescent="0.35">
      <c r="A9057" s="25" t="s">
        <v>412</v>
      </c>
      <c r="B9057" s="26" t="s">
        <v>130</v>
      </c>
      <c r="C9057" s="27">
        <v>1301.5999999999999</v>
      </c>
      <c r="D9057" s="28">
        <v>45961</v>
      </c>
      <c r="E90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58" spans="1:5" ht="17.5" x14ac:dyDescent="0.35">
      <c r="A9058" s="25" t="s">
        <v>413</v>
      </c>
      <c r="B9058" s="26" t="s">
        <v>76</v>
      </c>
      <c r="C9058" s="27">
        <v>22985.15</v>
      </c>
      <c r="D9058" s="28">
        <v>45519</v>
      </c>
      <c r="E90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59" spans="1:5" ht="17.5" x14ac:dyDescent="0.35">
      <c r="A9059" s="25" t="s">
        <v>413</v>
      </c>
      <c r="B9059" s="26" t="s">
        <v>78</v>
      </c>
      <c r="C9059" s="27">
        <v>22227.45</v>
      </c>
      <c r="D9059" s="28">
        <v>45519</v>
      </c>
      <c r="E90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60" spans="1:5" ht="17.5" x14ac:dyDescent="0.35">
      <c r="A9060" s="25" t="s">
        <v>413</v>
      </c>
      <c r="B9060" s="26" t="s">
        <v>80</v>
      </c>
      <c r="C9060" s="27">
        <v>22227.45</v>
      </c>
      <c r="D9060" s="28">
        <v>45877</v>
      </c>
      <c r="E90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61" spans="1:5" ht="17.5" x14ac:dyDescent="0.35">
      <c r="A9061" s="25" t="s">
        <v>413</v>
      </c>
      <c r="B9061" s="26" t="s">
        <v>82</v>
      </c>
      <c r="C9061" s="27">
        <v>26272.39</v>
      </c>
      <c r="D9061" s="28">
        <v>45519</v>
      </c>
      <c r="E90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62" spans="1:5" ht="17.5" x14ac:dyDescent="0.35">
      <c r="A9062" s="25" t="s">
        <v>413</v>
      </c>
      <c r="B9062" s="26" t="s">
        <v>84</v>
      </c>
      <c r="C9062" s="27">
        <v>20596.02</v>
      </c>
      <c r="D9062" s="28">
        <v>45519</v>
      </c>
      <c r="E90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63" spans="1:5" ht="17.5" x14ac:dyDescent="0.35">
      <c r="A9063" s="25" t="s">
        <v>413</v>
      </c>
      <c r="B9063" s="26" t="s">
        <v>86</v>
      </c>
      <c r="C9063" s="27">
        <v>41159.4</v>
      </c>
      <c r="D9063" s="28">
        <v>45877</v>
      </c>
      <c r="E90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64" spans="1:5" ht="17.5" x14ac:dyDescent="0.35">
      <c r="A9064" s="25" t="s">
        <v>413</v>
      </c>
      <c r="B9064" s="26" t="s">
        <v>70</v>
      </c>
      <c r="C9064" s="27">
        <v>61482.97</v>
      </c>
      <c r="D9064" s="28">
        <v>44880</v>
      </c>
      <c r="E90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065" spans="1:5" ht="17.5" x14ac:dyDescent="0.35">
      <c r="A9065" s="25" t="s">
        <v>413</v>
      </c>
      <c r="B9065" s="26" t="s">
        <v>71</v>
      </c>
      <c r="C9065" s="27">
        <v>64615.6</v>
      </c>
      <c r="D9065" s="28">
        <v>44925</v>
      </c>
      <c r="E90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066" spans="1:5" ht="17.5" x14ac:dyDescent="0.35">
      <c r="A9066" s="25" t="s">
        <v>413</v>
      </c>
      <c r="B9066" s="26" t="s">
        <v>72</v>
      </c>
      <c r="C9066" s="27">
        <v>54450.03</v>
      </c>
      <c r="D9066" s="28">
        <v>45140</v>
      </c>
      <c r="E90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067" spans="1:5" ht="17.5" x14ac:dyDescent="0.35">
      <c r="A9067" s="25" t="s">
        <v>413</v>
      </c>
      <c r="B9067" s="26" t="s">
        <v>73</v>
      </c>
      <c r="C9067" s="27">
        <v>68870.06</v>
      </c>
      <c r="D9067" s="28">
        <v>45504</v>
      </c>
      <c r="E90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68" spans="1:5" ht="17.5" x14ac:dyDescent="0.35">
      <c r="A9068" s="25" t="s">
        <v>413</v>
      </c>
      <c r="B9068" s="26" t="s">
        <v>93</v>
      </c>
      <c r="C9068" s="27">
        <v>68870.06</v>
      </c>
      <c r="D9068" s="28">
        <v>45877</v>
      </c>
      <c r="E90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69" spans="1:5" ht="17.5" x14ac:dyDescent="0.35">
      <c r="A9069" s="25" t="s">
        <v>413</v>
      </c>
      <c r="B9069" s="26" t="s">
        <v>74</v>
      </c>
      <c r="C9069" s="27">
        <v>30588.69</v>
      </c>
      <c r="D9069" s="28">
        <v>45412</v>
      </c>
      <c r="E90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070" spans="1:5" ht="17.5" x14ac:dyDescent="0.35">
      <c r="A9070" s="25" t="s">
        <v>413</v>
      </c>
      <c r="B9070" s="26" t="s">
        <v>96</v>
      </c>
      <c r="C9070" s="27">
        <v>21888.33</v>
      </c>
      <c r="D9070" s="28">
        <v>44985</v>
      </c>
      <c r="E90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071" spans="1:5" ht="17.5" x14ac:dyDescent="0.35">
      <c r="A9071" s="25" t="s">
        <v>413</v>
      </c>
      <c r="B9071" s="26" t="s">
        <v>98</v>
      </c>
      <c r="C9071" s="27">
        <v>51065.919999999998</v>
      </c>
      <c r="D9071" s="28">
        <v>44985</v>
      </c>
      <c r="E90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072" spans="1:5" ht="17.5" x14ac:dyDescent="0.35">
      <c r="A9072" s="25" t="s">
        <v>413</v>
      </c>
      <c r="B9072" s="26" t="s">
        <v>100</v>
      </c>
      <c r="C9072" s="27">
        <v>38419.699999999997</v>
      </c>
      <c r="D9072" s="28">
        <v>45127</v>
      </c>
      <c r="E90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073" spans="1:5" ht="17.5" x14ac:dyDescent="0.35">
      <c r="A9073" s="25" t="s">
        <v>413</v>
      </c>
      <c r="B9073" s="26" t="s">
        <v>102</v>
      </c>
      <c r="C9073" s="27">
        <v>60198.69</v>
      </c>
      <c r="D9073" s="28">
        <v>45488</v>
      </c>
      <c r="E90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74" spans="1:5" ht="17.5" x14ac:dyDescent="0.35">
      <c r="A9074" s="25" t="s">
        <v>413</v>
      </c>
      <c r="B9074" s="26" t="s">
        <v>104</v>
      </c>
      <c r="C9074" s="27">
        <v>66607.88</v>
      </c>
      <c r="D9074" s="28">
        <v>45853</v>
      </c>
      <c r="E90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75" spans="1:5" ht="17.5" x14ac:dyDescent="0.35">
      <c r="A9075" s="25" t="s">
        <v>413</v>
      </c>
      <c r="B9075" s="26" t="s">
        <v>106</v>
      </c>
      <c r="C9075" s="27">
        <v>8688.01</v>
      </c>
      <c r="D9075" s="28">
        <v>45853</v>
      </c>
      <c r="E90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76" spans="1:5" ht="17.5" x14ac:dyDescent="0.35">
      <c r="A9076" s="25" t="s">
        <v>413</v>
      </c>
      <c r="B9076" s="26" t="s">
        <v>108</v>
      </c>
      <c r="C9076" s="27">
        <v>8264.9500000000007</v>
      </c>
      <c r="D9076" s="28">
        <v>45853</v>
      </c>
      <c r="E90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77" spans="1:5" ht="17.5" x14ac:dyDescent="0.35">
      <c r="A9077" s="25" t="s">
        <v>413</v>
      </c>
      <c r="B9077" s="26" t="s">
        <v>110</v>
      </c>
      <c r="C9077" s="27">
        <v>8688.01</v>
      </c>
      <c r="D9077" s="28">
        <v>46142</v>
      </c>
      <c r="E90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78" spans="1:5" ht="17.5" x14ac:dyDescent="0.35">
      <c r="A9078" s="25" t="s">
        <v>413</v>
      </c>
      <c r="B9078" s="26" t="s">
        <v>112</v>
      </c>
      <c r="C9078" s="27">
        <v>16592.82</v>
      </c>
      <c r="D9078" s="28">
        <v>45541</v>
      </c>
      <c r="E90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79" spans="1:5" ht="17.5" x14ac:dyDescent="0.35">
      <c r="A9079" s="25" t="s">
        <v>413</v>
      </c>
      <c r="B9079" s="26" t="s">
        <v>113</v>
      </c>
      <c r="C9079" s="27">
        <v>20878.650000000001</v>
      </c>
      <c r="D9079" s="28">
        <v>45519</v>
      </c>
      <c r="E90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80" spans="1:5" ht="17.5" x14ac:dyDescent="0.35">
      <c r="A9080" s="25" t="s">
        <v>413</v>
      </c>
      <c r="B9080" s="26" t="s">
        <v>115</v>
      </c>
      <c r="C9080" s="27">
        <v>20242.330000000002</v>
      </c>
      <c r="D9080" s="28">
        <v>45519</v>
      </c>
      <c r="E90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81" spans="1:5" ht="17.5" x14ac:dyDescent="0.35">
      <c r="A9081" s="25" t="s">
        <v>413</v>
      </c>
      <c r="B9081" s="26" t="s">
        <v>117</v>
      </c>
      <c r="C9081" s="27">
        <v>20242.330000000002</v>
      </c>
      <c r="D9081" s="28">
        <v>45877</v>
      </c>
      <c r="E90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82" spans="1:5" ht="17.5" x14ac:dyDescent="0.35">
      <c r="A9082" s="25" t="s">
        <v>413</v>
      </c>
      <c r="B9082" s="26" t="s">
        <v>119</v>
      </c>
      <c r="C9082" s="27">
        <v>30823.54</v>
      </c>
      <c r="D9082" s="28">
        <v>45519</v>
      </c>
      <c r="E90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83" spans="1:5" ht="17.5" x14ac:dyDescent="0.35">
      <c r="A9083" s="25" t="s">
        <v>413</v>
      </c>
      <c r="B9083" s="26" t="s">
        <v>121</v>
      </c>
      <c r="C9083" s="27">
        <v>20345.599999999999</v>
      </c>
      <c r="D9083" s="28">
        <v>45519</v>
      </c>
      <c r="E90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84" spans="1:5" ht="17.5" x14ac:dyDescent="0.35">
      <c r="A9084" s="25" t="s">
        <v>413</v>
      </c>
      <c r="B9084" s="26" t="s">
        <v>123</v>
      </c>
      <c r="C9084" s="27">
        <v>20345.599999999999</v>
      </c>
      <c r="D9084" s="28">
        <v>45762</v>
      </c>
      <c r="E90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85" spans="1:5" ht="17.5" x14ac:dyDescent="0.35">
      <c r="A9085" s="25" t="s">
        <v>413</v>
      </c>
      <c r="B9085" s="26" t="s">
        <v>125</v>
      </c>
      <c r="C9085" s="27">
        <v>20345.599999999999</v>
      </c>
      <c r="D9085" s="28">
        <v>46142</v>
      </c>
      <c r="E90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86" spans="1:5" ht="17.5" x14ac:dyDescent="0.35">
      <c r="A9086" s="25" t="s">
        <v>413</v>
      </c>
      <c r="B9086" s="26" t="s">
        <v>127</v>
      </c>
      <c r="C9086" s="27">
        <v>193477.79</v>
      </c>
      <c r="D9086" s="28">
        <v>45519</v>
      </c>
      <c r="E90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87" spans="1:5" ht="17.5" x14ac:dyDescent="0.35">
      <c r="A9087" s="25" t="s">
        <v>413</v>
      </c>
      <c r="B9087" s="26" t="s">
        <v>129</v>
      </c>
      <c r="C9087" s="27">
        <v>2600.5100000000002</v>
      </c>
      <c r="D9087" s="28">
        <v>45961</v>
      </c>
      <c r="E90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88" spans="1:5" ht="17.5" x14ac:dyDescent="0.35">
      <c r="A9088" s="25" t="s">
        <v>414</v>
      </c>
      <c r="B9088" s="26" t="s">
        <v>76</v>
      </c>
      <c r="C9088" s="27">
        <v>17293.39</v>
      </c>
      <c r="D9088" s="28">
        <v>45519</v>
      </c>
      <c r="E90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89" spans="1:5" ht="17.5" x14ac:dyDescent="0.35">
      <c r="A9089" s="25" t="s">
        <v>414</v>
      </c>
      <c r="B9089" s="26" t="s">
        <v>78</v>
      </c>
      <c r="C9089" s="27">
        <v>16723.32</v>
      </c>
      <c r="D9089" s="28">
        <v>45519</v>
      </c>
      <c r="E90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90" spans="1:5" ht="17.5" x14ac:dyDescent="0.35">
      <c r="A9090" s="25" t="s">
        <v>414</v>
      </c>
      <c r="B9090" s="26" t="s">
        <v>80</v>
      </c>
      <c r="C9090" s="27">
        <v>16723.32</v>
      </c>
      <c r="D9090" s="28">
        <v>45877</v>
      </c>
      <c r="E90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91" spans="1:5" ht="17.5" x14ac:dyDescent="0.35">
      <c r="A9091" s="25" t="s">
        <v>414</v>
      </c>
      <c r="B9091" s="26" t="s">
        <v>82</v>
      </c>
      <c r="C9091" s="27">
        <v>19766.61</v>
      </c>
      <c r="D9091" s="28">
        <v>45519</v>
      </c>
      <c r="E90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92" spans="1:5" ht="17.5" x14ac:dyDescent="0.35">
      <c r="A9092" s="25" t="s">
        <v>414</v>
      </c>
      <c r="B9092" s="26" t="s">
        <v>84</v>
      </c>
      <c r="C9092" s="27">
        <v>15495.87</v>
      </c>
      <c r="D9092" s="28">
        <v>45519</v>
      </c>
      <c r="E90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93" spans="1:5" ht="17.5" x14ac:dyDescent="0.35">
      <c r="A9093" s="25" t="s">
        <v>414</v>
      </c>
      <c r="B9093" s="26" t="s">
        <v>86</v>
      </c>
      <c r="C9093" s="27">
        <v>30967.18</v>
      </c>
      <c r="D9093" s="28">
        <v>45877</v>
      </c>
      <c r="E90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94" spans="1:5" ht="17.5" x14ac:dyDescent="0.35">
      <c r="A9094" s="25" t="s">
        <v>414</v>
      </c>
      <c r="B9094" s="26" t="s">
        <v>70</v>
      </c>
      <c r="C9094" s="27">
        <v>46258.07</v>
      </c>
      <c r="D9094" s="28">
        <v>44880</v>
      </c>
      <c r="E90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095" spans="1:5" ht="17.5" x14ac:dyDescent="0.35">
      <c r="A9095" s="25" t="s">
        <v>414</v>
      </c>
      <c r="B9095" s="26" t="s">
        <v>71</v>
      </c>
      <c r="C9095" s="27">
        <v>48614.98</v>
      </c>
      <c r="D9095" s="28">
        <v>44925</v>
      </c>
      <c r="E90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096" spans="1:5" ht="17.5" x14ac:dyDescent="0.35">
      <c r="A9096" s="25" t="s">
        <v>414</v>
      </c>
      <c r="B9096" s="26" t="s">
        <v>72</v>
      </c>
      <c r="C9096" s="27">
        <v>40966.68</v>
      </c>
      <c r="D9096" s="28">
        <v>45140</v>
      </c>
      <c r="E90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097" spans="1:5" ht="17.5" x14ac:dyDescent="0.35">
      <c r="A9097" s="25" t="s">
        <v>414</v>
      </c>
      <c r="B9097" s="26" t="s">
        <v>73</v>
      </c>
      <c r="C9097" s="27">
        <v>51815.91</v>
      </c>
      <c r="D9097" s="28">
        <v>45504</v>
      </c>
      <c r="E90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098" spans="1:5" ht="17.5" x14ac:dyDescent="0.35">
      <c r="A9098" s="25" t="s">
        <v>414</v>
      </c>
      <c r="B9098" s="26" t="s">
        <v>93</v>
      </c>
      <c r="C9098" s="27">
        <v>51815.91</v>
      </c>
      <c r="D9098" s="28">
        <v>45877</v>
      </c>
      <c r="E90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099" spans="1:5" ht="17.5" x14ac:dyDescent="0.35">
      <c r="A9099" s="25" t="s">
        <v>414</v>
      </c>
      <c r="B9099" s="26" t="s">
        <v>74</v>
      </c>
      <c r="C9099" s="27">
        <v>23014.080000000002</v>
      </c>
      <c r="D9099" s="28">
        <v>45412</v>
      </c>
      <c r="E90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100" spans="1:5" ht="17.5" x14ac:dyDescent="0.35">
      <c r="A9100" s="25" t="s">
        <v>414</v>
      </c>
      <c r="B9100" s="26" t="s">
        <v>106</v>
      </c>
      <c r="C9100" s="27">
        <v>6536.62</v>
      </c>
      <c r="D9100" s="28">
        <v>45853</v>
      </c>
      <c r="E91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01" spans="1:5" ht="17.5" x14ac:dyDescent="0.35">
      <c r="A9101" s="25" t="s">
        <v>414</v>
      </c>
      <c r="B9101" s="26" t="s">
        <v>108</v>
      </c>
      <c r="C9101" s="27">
        <v>6218.32</v>
      </c>
      <c r="D9101" s="28">
        <v>45853</v>
      </c>
      <c r="E91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02" spans="1:5" ht="17.5" x14ac:dyDescent="0.35">
      <c r="A9102" s="25" t="s">
        <v>414</v>
      </c>
      <c r="B9102" s="26" t="s">
        <v>110</v>
      </c>
      <c r="C9102" s="27">
        <v>6536.62</v>
      </c>
      <c r="D9102" s="28">
        <v>46142</v>
      </c>
      <c r="E91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03" spans="1:5" ht="17.5" x14ac:dyDescent="0.35">
      <c r="A9103" s="25" t="s">
        <v>414</v>
      </c>
      <c r="B9103" s="26" t="s">
        <v>113</v>
      </c>
      <c r="C9103" s="27">
        <v>15708.52</v>
      </c>
      <c r="D9103" s="28">
        <v>45519</v>
      </c>
      <c r="E91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04" spans="1:5" ht="17.5" x14ac:dyDescent="0.35">
      <c r="A9104" s="25" t="s">
        <v>414</v>
      </c>
      <c r="B9104" s="26" t="s">
        <v>115</v>
      </c>
      <c r="C9104" s="27">
        <v>15229.76</v>
      </c>
      <c r="D9104" s="28">
        <v>45519</v>
      </c>
      <c r="E91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05" spans="1:5" ht="17.5" x14ac:dyDescent="0.35">
      <c r="A9105" s="25" t="s">
        <v>414</v>
      </c>
      <c r="B9105" s="26" t="s">
        <v>117</v>
      </c>
      <c r="C9105" s="27">
        <v>15229.76</v>
      </c>
      <c r="D9105" s="28">
        <v>45877</v>
      </c>
      <c r="E91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06" spans="1:5" ht="17.5" x14ac:dyDescent="0.35">
      <c r="A9106" s="25" t="s">
        <v>414</v>
      </c>
      <c r="B9106" s="26" t="s">
        <v>119</v>
      </c>
      <c r="C9106" s="27">
        <v>23190.77</v>
      </c>
      <c r="D9106" s="28">
        <v>45519</v>
      </c>
      <c r="E91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07" spans="1:5" ht="17.5" x14ac:dyDescent="0.35">
      <c r="A9107" s="25" t="s">
        <v>414</v>
      </c>
      <c r="B9107" s="26" t="s">
        <v>121</v>
      </c>
      <c r="C9107" s="27">
        <v>15307.46</v>
      </c>
      <c r="D9107" s="28">
        <v>45519</v>
      </c>
      <c r="E91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08" spans="1:5" ht="17.5" x14ac:dyDescent="0.35">
      <c r="A9108" s="25" t="s">
        <v>414</v>
      </c>
      <c r="B9108" s="26" t="s">
        <v>123</v>
      </c>
      <c r="C9108" s="27">
        <v>15307.46</v>
      </c>
      <c r="D9108" s="28">
        <v>45762</v>
      </c>
      <c r="E91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09" spans="1:5" ht="17.5" x14ac:dyDescent="0.35">
      <c r="A9109" s="25" t="s">
        <v>414</v>
      </c>
      <c r="B9109" s="26" t="s">
        <v>125</v>
      </c>
      <c r="C9109" s="27">
        <v>15307.46</v>
      </c>
      <c r="D9109" s="28">
        <v>46142</v>
      </c>
      <c r="E91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10" spans="1:5" ht="17.5" x14ac:dyDescent="0.35">
      <c r="A9110" s="25" t="s">
        <v>414</v>
      </c>
      <c r="B9110" s="26" t="s">
        <v>127</v>
      </c>
      <c r="C9110" s="27">
        <v>145567.29999999999</v>
      </c>
      <c r="D9110" s="28">
        <v>45519</v>
      </c>
      <c r="E91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11" spans="1:5" ht="17.5" x14ac:dyDescent="0.35">
      <c r="A9111" s="25" t="s">
        <v>414</v>
      </c>
      <c r="B9111" s="26" t="s">
        <v>129</v>
      </c>
      <c r="C9111" s="27">
        <v>1956.55</v>
      </c>
      <c r="D9111" s="28">
        <v>45961</v>
      </c>
      <c r="E91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12" spans="1:5" ht="17.5" x14ac:dyDescent="0.35">
      <c r="A9112" s="25" t="s">
        <v>415</v>
      </c>
      <c r="B9112" s="26" t="s">
        <v>76</v>
      </c>
      <c r="C9112" s="27">
        <v>16937.34</v>
      </c>
      <c r="D9112" s="28">
        <v>45519</v>
      </c>
      <c r="E91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13" spans="1:5" ht="17.5" x14ac:dyDescent="0.35">
      <c r="A9113" s="25" t="s">
        <v>415</v>
      </c>
      <c r="B9113" s="26" t="s">
        <v>77</v>
      </c>
      <c r="C9113" s="27">
        <v>4610.6499999999996</v>
      </c>
      <c r="D9113" s="28">
        <v>45519</v>
      </c>
      <c r="E91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14" spans="1:5" ht="17.5" x14ac:dyDescent="0.35">
      <c r="A9114" s="25" t="s">
        <v>415</v>
      </c>
      <c r="B9114" s="26" t="s">
        <v>78</v>
      </c>
      <c r="C9114" s="27">
        <v>16379.01</v>
      </c>
      <c r="D9114" s="28">
        <v>45519</v>
      </c>
      <c r="E91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15" spans="1:5" ht="17.5" x14ac:dyDescent="0.35">
      <c r="A9115" s="25" t="s">
        <v>415</v>
      </c>
      <c r="B9115" s="26" t="s">
        <v>79</v>
      </c>
      <c r="C9115" s="27">
        <v>4458.66</v>
      </c>
      <c r="D9115" s="28">
        <v>45519</v>
      </c>
      <c r="E91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16" spans="1:5" ht="17.5" x14ac:dyDescent="0.35">
      <c r="A9116" s="25" t="s">
        <v>415</v>
      </c>
      <c r="B9116" s="26" t="s">
        <v>80</v>
      </c>
      <c r="C9116" s="27">
        <v>16379.01</v>
      </c>
      <c r="D9116" s="28">
        <v>45877</v>
      </c>
      <c r="E91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17" spans="1:5" ht="17.5" x14ac:dyDescent="0.35">
      <c r="A9117" s="25" t="s">
        <v>415</v>
      </c>
      <c r="B9117" s="26" t="s">
        <v>81</v>
      </c>
      <c r="C9117" s="27">
        <v>4458.66</v>
      </c>
      <c r="D9117" s="28">
        <v>45877</v>
      </c>
      <c r="E91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18" spans="1:5" ht="17.5" x14ac:dyDescent="0.35">
      <c r="A9118" s="25" t="s">
        <v>415</v>
      </c>
      <c r="B9118" s="26" t="s">
        <v>82</v>
      </c>
      <c r="C9118" s="27">
        <v>19359.650000000001</v>
      </c>
      <c r="D9118" s="28">
        <v>45519</v>
      </c>
      <c r="E91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19" spans="1:5" ht="17.5" x14ac:dyDescent="0.35">
      <c r="A9119" s="25" t="s">
        <v>415</v>
      </c>
      <c r="B9119" s="26" t="s">
        <v>83</v>
      </c>
      <c r="C9119" s="27">
        <v>5074.93</v>
      </c>
      <c r="D9119" s="28">
        <v>45519</v>
      </c>
      <c r="E91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20" spans="1:5" ht="17.5" x14ac:dyDescent="0.35">
      <c r="A9120" s="25" t="s">
        <v>415</v>
      </c>
      <c r="B9120" s="26" t="s">
        <v>84</v>
      </c>
      <c r="C9120" s="27">
        <v>15176.83</v>
      </c>
      <c r="D9120" s="28">
        <v>45519</v>
      </c>
      <c r="E91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21" spans="1:5" ht="17.5" x14ac:dyDescent="0.35">
      <c r="A9121" s="25" t="s">
        <v>415</v>
      </c>
      <c r="B9121" s="26" t="s">
        <v>85</v>
      </c>
      <c r="C9121" s="27">
        <v>3978.45</v>
      </c>
      <c r="D9121" s="28">
        <v>45519</v>
      </c>
      <c r="E91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22" spans="1:5" ht="17.5" x14ac:dyDescent="0.35">
      <c r="A9122" s="25" t="s">
        <v>415</v>
      </c>
      <c r="B9122" s="26" t="s">
        <v>86</v>
      </c>
      <c r="C9122" s="27">
        <v>30329.62</v>
      </c>
      <c r="D9122" s="28">
        <v>45877</v>
      </c>
      <c r="E91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23" spans="1:5" ht="17.5" x14ac:dyDescent="0.35">
      <c r="A9123" s="25" t="s">
        <v>415</v>
      </c>
      <c r="B9123" s="26" t="s">
        <v>87</v>
      </c>
      <c r="C9123" s="27">
        <v>7950.59</v>
      </c>
      <c r="D9123" s="28">
        <v>45877</v>
      </c>
      <c r="E91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24" spans="1:5" ht="17.5" x14ac:dyDescent="0.35">
      <c r="A9124" s="25" t="s">
        <v>415</v>
      </c>
      <c r="B9124" s="26" t="s">
        <v>70</v>
      </c>
      <c r="C9124" s="27">
        <v>45305.69</v>
      </c>
      <c r="D9124" s="28">
        <v>44880</v>
      </c>
      <c r="E91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125" spans="1:5" ht="17.5" x14ac:dyDescent="0.35">
      <c r="A9125" s="25" t="s">
        <v>415</v>
      </c>
      <c r="B9125" s="26" t="s">
        <v>88</v>
      </c>
      <c r="C9125" s="27">
        <v>10160.950000000001</v>
      </c>
      <c r="D9125" s="28">
        <v>44880</v>
      </c>
      <c r="E91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126" spans="1:5" ht="17.5" x14ac:dyDescent="0.35">
      <c r="A9126" s="25" t="s">
        <v>415</v>
      </c>
      <c r="B9126" s="26" t="s">
        <v>71</v>
      </c>
      <c r="C9126" s="27">
        <v>47614.07</v>
      </c>
      <c r="D9126" s="28">
        <v>44925</v>
      </c>
      <c r="E91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127" spans="1:5" ht="17.5" x14ac:dyDescent="0.35">
      <c r="A9127" s="25" t="s">
        <v>415</v>
      </c>
      <c r="B9127" s="26" t="s">
        <v>89</v>
      </c>
      <c r="C9127" s="27">
        <v>10678.66</v>
      </c>
      <c r="D9127" s="28">
        <v>44925</v>
      </c>
      <c r="E91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128" spans="1:5" ht="17.5" x14ac:dyDescent="0.35">
      <c r="A9128" s="25" t="s">
        <v>415</v>
      </c>
      <c r="B9128" s="26" t="s">
        <v>72</v>
      </c>
      <c r="C9128" s="27">
        <v>40123.24</v>
      </c>
      <c r="D9128" s="28">
        <v>45140</v>
      </c>
      <c r="E91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129" spans="1:5" ht="17.5" x14ac:dyDescent="0.35">
      <c r="A9129" s="25" t="s">
        <v>415</v>
      </c>
      <c r="B9129" s="26" t="s">
        <v>90</v>
      </c>
      <c r="C9129" s="27">
        <v>10517.89</v>
      </c>
      <c r="D9129" s="28">
        <v>45140</v>
      </c>
      <c r="E91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130" spans="1:5" ht="17.5" x14ac:dyDescent="0.35">
      <c r="A9130" s="25" t="s">
        <v>415</v>
      </c>
      <c r="B9130" s="26" t="s">
        <v>73</v>
      </c>
      <c r="C9130" s="27">
        <v>50749.1</v>
      </c>
      <c r="D9130" s="28">
        <v>45504</v>
      </c>
      <c r="E91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31" spans="1:5" ht="17.5" x14ac:dyDescent="0.35">
      <c r="A9131" s="25" t="s">
        <v>415</v>
      </c>
      <c r="B9131" s="26" t="s">
        <v>91</v>
      </c>
      <c r="C9131" s="27">
        <v>26080</v>
      </c>
      <c r="D9131" s="28">
        <v>45504</v>
      </c>
      <c r="E91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32" spans="1:5" ht="17.5" x14ac:dyDescent="0.35">
      <c r="A9132" s="25" t="s">
        <v>415</v>
      </c>
      <c r="B9132" s="26" t="s">
        <v>92</v>
      </c>
      <c r="C9132" s="27">
        <v>7755.11</v>
      </c>
      <c r="D9132" s="28">
        <v>45504</v>
      </c>
      <c r="E91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33" spans="1:5" ht="17.5" x14ac:dyDescent="0.35">
      <c r="A9133" s="25" t="s">
        <v>415</v>
      </c>
      <c r="B9133" s="26" t="s">
        <v>93</v>
      </c>
      <c r="C9133" s="27">
        <v>50749.1</v>
      </c>
      <c r="D9133" s="28">
        <v>45877</v>
      </c>
      <c r="E91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34" spans="1:5" ht="17.5" x14ac:dyDescent="0.35">
      <c r="A9134" s="25" t="s">
        <v>415</v>
      </c>
      <c r="B9134" s="26" t="s">
        <v>94</v>
      </c>
      <c r="C9134" s="27">
        <v>11381.78</v>
      </c>
      <c r="D9134" s="28">
        <v>45877</v>
      </c>
      <c r="E91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35" spans="1:5" ht="17.5" x14ac:dyDescent="0.35">
      <c r="A9135" s="25" t="s">
        <v>415</v>
      </c>
      <c r="B9135" s="26" t="s">
        <v>74</v>
      </c>
      <c r="C9135" s="27">
        <v>22540.26</v>
      </c>
      <c r="D9135" s="28">
        <v>45412</v>
      </c>
      <c r="E91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136" spans="1:5" ht="17.5" x14ac:dyDescent="0.35">
      <c r="A9136" s="25" t="s">
        <v>415</v>
      </c>
      <c r="B9136" s="26" t="s">
        <v>95</v>
      </c>
      <c r="C9136" s="27">
        <v>5055.22</v>
      </c>
      <c r="D9136" s="28">
        <v>45412</v>
      </c>
      <c r="E91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137" spans="1:5" ht="17.5" x14ac:dyDescent="0.35">
      <c r="A9137" s="25" t="s">
        <v>415</v>
      </c>
      <c r="B9137" s="26" t="s">
        <v>96</v>
      </c>
      <c r="C9137" s="27">
        <v>16129.12</v>
      </c>
      <c r="D9137" s="28">
        <v>44985</v>
      </c>
      <c r="E91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138" spans="1:5" ht="17.5" x14ac:dyDescent="0.35">
      <c r="A9138" s="25" t="s">
        <v>415</v>
      </c>
      <c r="B9138" s="26" t="s">
        <v>97</v>
      </c>
      <c r="C9138" s="27">
        <v>4228.08</v>
      </c>
      <c r="D9138" s="28">
        <v>44985</v>
      </c>
      <c r="E91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139" spans="1:5" ht="17.5" x14ac:dyDescent="0.35">
      <c r="A9139" s="25" t="s">
        <v>415</v>
      </c>
      <c r="B9139" s="26" t="s">
        <v>98</v>
      </c>
      <c r="C9139" s="27">
        <v>37629.56</v>
      </c>
      <c r="D9139" s="28">
        <v>44985</v>
      </c>
      <c r="E91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140" spans="1:5" ht="17.5" x14ac:dyDescent="0.35">
      <c r="A9140" s="25" t="s">
        <v>415</v>
      </c>
      <c r="B9140" s="26" t="s">
        <v>99</v>
      </c>
      <c r="C9140" s="27">
        <v>9864.19</v>
      </c>
      <c r="D9140" s="28">
        <v>44985</v>
      </c>
      <c r="E91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141" spans="1:5" ht="17.5" x14ac:dyDescent="0.35">
      <c r="A9141" s="25" t="s">
        <v>415</v>
      </c>
      <c r="B9141" s="26" t="s">
        <v>100</v>
      </c>
      <c r="C9141" s="27">
        <v>28310.79</v>
      </c>
      <c r="D9141" s="28">
        <v>45127</v>
      </c>
      <c r="E91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142" spans="1:5" ht="17.5" x14ac:dyDescent="0.35">
      <c r="A9142" s="25" t="s">
        <v>415</v>
      </c>
      <c r="B9142" s="26" t="s">
        <v>101</v>
      </c>
      <c r="C9142" s="27">
        <v>6349.41</v>
      </c>
      <c r="D9142" s="28">
        <v>45127</v>
      </c>
      <c r="E91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143" spans="1:5" ht="17.5" x14ac:dyDescent="0.35">
      <c r="A9143" s="25" t="s">
        <v>415</v>
      </c>
      <c r="B9143" s="26" t="s">
        <v>102</v>
      </c>
      <c r="C9143" s="27">
        <v>44359.33</v>
      </c>
      <c r="D9143" s="28">
        <v>45488</v>
      </c>
      <c r="E91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44" spans="1:5" ht="17.5" x14ac:dyDescent="0.35">
      <c r="A9144" s="25" t="s">
        <v>415</v>
      </c>
      <c r="B9144" s="26" t="s">
        <v>103</v>
      </c>
      <c r="C9144" s="27">
        <v>9948.7000000000007</v>
      </c>
      <c r="D9144" s="28">
        <v>45488</v>
      </c>
      <c r="E91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45" spans="1:5" ht="17.5" x14ac:dyDescent="0.35">
      <c r="A9145" s="25" t="s">
        <v>415</v>
      </c>
      <c r="B9145" s="26" t="s">
        <v>104</v>
      </c>
      <c r="C9145" s="27">
        <v>49082.15</v>
      </c>
      <c r="D9145" s="28">
        <v>45853</v>
      </c>
      <c r="E91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46" spans="1:5" ht="17.5" x14ac:dyDescent="0.35">
      <c r="A9146" s="25" t="s">
        <v>415</v>
      </c>
      <c r="B9146" s="26" t="s">
        <v>105</v>
      </c>
      <c r="C9146" s="27">
        <v>11007.91</v>
      </c>
      <c r="D9146" s="28">
        <v>45853</v>
      </c>
      <c r="E91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47" spans="1:5" ht="17.5" x14ac:dyDescent="0.35">
      <c r="A9147" s="25" t="s">
        <v>415</v>
      </c>
      <c r="B9147" s="26" t="s">
        <v>106</v>
      </c>
      <c r="C9147" s="27">
        <v>6402.04</v>
      </c>
      <c r="D9147" s="28">
        <v>45853</v>
      </c>
      <c r="E91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48" spans="1:5" ht="17.5" x14ac:dyDescent="0.35">
      <c r="A9148" s="25" t="s">
        <v>415</v>
      </c>
      <c r="B9148" s="26" t="s">
        <v>107</v>
      </c>
      <c r="C9148" s="27">
        <v>1678.23</v>
      </c>
      <c r="D9148" s="28">
        <v>45853</v>
      </c>
      <c r="E91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49" spans="1:5" ht="17.5" x14ac:dyDescent="0.35">
      <c r="A9149" s="25" t="s">
        <v>415</v>
      </c>
      <c r="B9149" s="26" t="s">
        <v>108</v>
      </c>
      <c r="C9149" s="27">
        <v>6090.29</v>
      </c>
      <c r="D9149" s="28">
        <v>45853</v>
      </c>
      <c r="E91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50" spans="1:5" ht="17.5" x14ac:dyDescent="0.35">
      <c r="A9150" s="25" t="s">
        <v>415</v>
      </c>
      <c r="B9150" s="26" t="s">
        <v>109</v>
      </c>
      <c r="C9150" s="27">
        <v>1596.51</v>
      </c>
      <c r="D9150" s="28">
        <v>45853</v>
      </c>
      <c r="E91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51" spans="1:5" ht="17.5" x14ac:dyDescent="0.35">
      <c r="A9151" s="25" t="s">
        <v>415</v>
      </c>
      <c r="B9151" s="26" t="s">
        <v>110</v>
      </c>
      <c r="C9151" s="27">
        <v>6402.04</v>
      </c>
      <c r="D9151" s="28">
        <v>46142</v>
      </c>
      <c r="E91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52" spans="1:5" ht="17.5" x14ac:dyDescent="0.35">
      <c r="A9152" s="25" t="s">
        <v>415</v>
      </c>
      <c r="B9152" s="26" t="s">
        <v>111</v>
      </c>
      <c r="C9152" s="27">
        <v>1678.23</v>
      </c>
      <c r="D9152" s="28">
        <v>46142</v>
      </c>
      <c r="E91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53" spans="1:5" ht="17.5" x14ac:dyDescent="0.35">
      <c r="A9153" s="25" t="s">
        <v>415</v>
      </c>
      <c r="B9153" s="26" t="s">
        <v>112</v>
      </c>
      <c r="C9153" s="27">
        <v>15432.12</v>
      </c>
      <c r="D9153" s="28">
        <v>45541</v>
      </c>
      <c r="E91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54" spans="1:5" ht="17.5" x14ac:dyDescent="0.35">
      <c r="A9154" s="25" t="s">
        <v>415</v>
      </c>
      <c r="B9154" s="26" t="s">
        <v>113</v>
      </c>
      <c r="C9154" s="27">
        <v>15385.1</v>
      </c>
      <c r="D9154" s="28">
        <v>45519</v>
      </c>
      <c r="E91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55" spans="1:5" ht="17.5" x14ac:dyDescent="0.35">
      <c r="A9155" s="25" t="s">
        <v>415</v>
      </c>
      <c r="B9155" s="26" t="s">
        <v>114</v>
      </c>
      <c r="C9155" s="27">
        <v>4188.1000000000004</v>
      </c>
      <c r="D9155" s="28">
        <v>45519</v>
      </c>
      <c r="E91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56" spans="1:5" ht="17.5" x14ac:dyDescent="0.35">
      <c r="A9156" s="25" t="s">
        <v>415</v>
      </c>
      <c r="B9156" s="26" t="s">
        <v>115</v>
      </c>
      <c r="C9156" s="27">
        <v>14916.21</v>
      </c>
      <c r="D9156" s="28">
        <v>45519</v>
      </c>
      <c r="E91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57" spans="1:5" ht="17.5" x14ac:dyDescent="0.35">
      <c r="A9157" s="25" t="s">
        <v>415</v>
      </c>
      <c r="B9157" s="26" t="s">
        <v>116</v>
      </c>
      <c r="C9157" s="27">
        <v>4060.46</v>
      </c>
      <c r="D9157" s="28">
        <v>45519</v>
      </c>
      <c r="E91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58" spans="1:5" ht="17.5" x14ac:dyDescent="0.35">
      <c r="A9158" s="25" t="s">
        <v>415</v>
      </c>
      <c r="B9158" s="26" t="s">
        <v>117</v>
      </c>
      <c r="C9158" s="27">
        <v>14916.21</v>
      </c>
      <c r="D9158" s="28">
        <v>45877</v>
      </c>
      <c r="E91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59" spans="1:5" ht="17.5" x14ac:dyDescent="0.35">
      <c r="A9159" s="25" t="s">
        <v>415</v>
      </c>
      <c r="B9159" s="26" t="s">
        <v>118</v>
      </c>
      <c r="C9159" s="27">
        <v>4060.46</v>
      </c>
      <c r="D9159" s="28">
        <v>45877</v>
      </c>
      <c r="E91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60" spans="1:5" ht="17.5" x14ac:dyDescent="0.35">
      <c r="A9160" s="25" t="s">
        <v>415</v>
      </c>
      <c r="B9160" s="26" t="s">
        <v>119</v>
      </c>
      <c r="C9160" s="27">
        <v>22713.31</v>
      </c>
      <c r="D9160" s="28">
        <v>45519</v>
      </c>
      <c r="E91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61" spans="1:5" ht="17.5" x14ac:dyDescent="0.35">
      <c r="A9161" s="25" t="s">
        <v>415</v>
      </c>
      <c r="B9161" s="26" t="s">
        <v>120</v>
      </c>
      <c r="C9161" s="27">
        <v>5954.06</v>
      </c>
      <c r="D9161" s="28">
        <v>45519</v>
      </c>
      <c r="E91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62" spans="1:5" ht="17.5" x14ac:dyDescent="0.35">
      <c r="A9162" s="25" t="s">
        <v>415</v>
      </c>
      <c r="B9162" s="26" t="s">
        <v>121</v>
      </c>
      <c r="C9162" s="27">
        <v>14992.3</v>
      </c>
      <c r="D9162" s="28">
        <v>45519</v>
      </c>
      <c r="E91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63" spans="1:5" ht="17.5" x14ac:dyDescent="0.35">
      <c r="A9163" s="25" t="s">
        <v>415</v>
      </c>
      <c r="B9163" s="26" t="s">
        <v>122</v>
      </c>
      <c r="C9163" s="27">
        <v>3930.07</v>
      </c>
      <c r="D9163" s="28">
        <v>45519</v>
      </c>
      <c r="E91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64" spans="1:5" ht="17.5" x14ac:dyDescent="0.35">
      <c r="A9164" s="25" t="s">
        <v>415</v>
      </c>
      <c r="B9164" s="26" t="s">
        <v>123</v>
      </c>
      <c r="C9164" s="27">
        <v>14992.3</v>
      </c>
      <c r="D9164" s="28">
        <v>45762</v>
      </c>
      <c r="E91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65" spans="1:5" ht="17.5" x14ac:dyDescent="0.35">
      <c r="A9165" s="25" t="s">
        <v>415</v>
      </c>
      <c r="B9165" s="26" t="s">
        <v>124</v>
      </c>
      <c r="C9165" s="27">
        <v>3930.07</v>
      </c>
      <c r="D9165" s="28">
        <v>45762</v>
      </c>
      <c r="E91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66" spans="1:5" ht="17.5" x14ac:dyDescent="0.35">
      <c r="A9166" s="25" t="s">
        <v>415</v>
      </c>
      <c r="B9166" s="26" t="s">
        <v>125</v>
      </c>
      <c r="C9166" s="27">
        <v>14992.3</v>
      </c>
      <c r="D9166" s="28">
        <v>46142</v>
      </c>
      <c r="E91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67" spans="1:5" ht="17.5" x14ac:dyDescent="0.35">
      <c r="A9167" s="25" t="s">
        <v>415</v>
      </c>
      <c r="B9167" s="26" t="s">
        <v>126</v>
      </c>
      <c r="C9167" s="27">
        <v>3930.07</v>
      </c>
      <c r="D9167" s="28">
        <v>46142</v>
      </c>
      <c r="E91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68" spans="1:5" ht="17.5" x14ac:dyDescent="0.35">
      <c r="A9168" s="25" t="s">
        <v>415</v>
      </c>
      <c r="B9168" s="26" t="s">
        <v>127</v>
      </c>
      <c r="C9168" s="27">
        <v>142570.29999999999</v>
      </c>
      <c r="D9168" s="28">
        <v>45519</v>
      </c>
      <c r="E91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69" spans="1:5" ht="17.5" x14ac:dyDescent="0.35">
      <c r="A9169" s="25" t="s">
        <v>415</v>
      </c>
      <c r="B9169" s="26" t="s">
        <v>128</v>
      </c>
      <c r="C9169" s="27">
        <v>37373.300000000003</v>
      </c>
      <c r="D9169" s="28">
        <v>45519</v>
      </c>
      <c r="E91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70" spans="1:5" ht="17.5" x14ac:dyDescent="0.35">
      <c r="A9170" s="25" t="s">
        <v>415</v>
      </c>
      <c r="B9170" s="26" t="s">
        <v>129</v>
      </c>
      <c r="C9170" s="27">
        <v>1916.27</v>
      </c>
      <c r="D9170" s="28">
        <v>45961</v>
      </c>
      <c r="E91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71" spans="1:5" ht="17.5" x14ac:dyDescent="0.35">
      <c r="A9171" s="25" t="s">
        <v>415</v>
      </c>
      <c r="B9171" s="26" t="s">
        <v>130</v>
      </c>
      <c r="C9171" s="27">
        <v>502.33</v>
      </c>
      <c r="D9171" s="28">
        <v>45961</v>
      </c>
      <c r="E91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72" spans="1:5" ht="17.5" x14ac:dyDescent="0.35">
      <c r="A9172" s="25" t="s">
        <v>416</v>
      </c>
      <c r="B9172" s="26" t="s">
        <v>76</v>
      </c>
      <c r="C9172" s="27">
        <v>195747.91</v>
      </c>
      <c r="D9172" s="28">
        <v>45519</v>
      </c>
      <c r="E91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73" spans="1:5" ht="17.5" x14ac:dyDescent="0.35">
      <c r="A9173" s="25" t="s">
        <v>416</v>
      </c>
      <c r="B9173" s="26" t="s">
        <v>77</v>
      </c>
      <c r="C9173" s="27">
        <v>45331.37</v>
      </c>
      <c r="D9173" s="28">
        <v>45519</v>
      </c>
      <c r="E91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74" spans="1:5" ht="17.5" x14ac:dyDescent="0.35">
      <c r="A9174" s="25" t="s">
        <v>416</v>
      </c>
      <c r="B9174" s="26" t="s">
        <v>78</v>
      </c>
      <c r="C9174" s="27">
        <v>189295.13</v>
      </c>
      <c r="D9174" s="28">
        <v>45519</v>
      </c>
      <c r="E91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75" spans="1:5" ht="17.5" x14ac:dyDescent="0.35">
      <c r="A9175" s="25" t="s">
        <v>416</v>
      </c>
      <c r="B9175" s="26" t="s">
        <v>79</v>
      </c>
      <c r="C9175" s="27">
        <v>43837.04</v>
      </c>
      <c r="D9175" s="28">
        <v>45519</v>
      </c>
      <c r="E91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76" spans="1:5" ht="17.5" x14ac:dyDescent="0.35">
      <c r="A9176" s="25" t="s">
        <v>416</v>
      </c>
      <c r="B9176" s="26" t="s">
        <v>80</v>
      </c>
      <c r="C9176" s="27">
        <v>189295.13</v>
      </c>
      <c r="D9176" s="28">
        <v>45877</v>
      </c>
      <c r="E91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77" spans="1:5" ht="17.5" x14ac:dyDescent="0.35">
      <c r="A9177" s="25" t="s">
        <v>416</v>
      </c>
      <c r="B9177" s="26" t="s">
        <v>81</v>
      </c>
      <c r="C9177" s="27">
        <v>43837.04</v>
      </c>
      <c r="D9177" s="28">
        <v>45877</v>
      </c>
      <c r="E91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78" spans="1:5" ht="17.5" x14ac:dyDescent="0.35">
      <c r="A9178" s="25" t="s">
        <v>416</v>
      </c>
      <c r="B9178" s="26" t="s">
        <v>82</v>
      </c>
      <c r="C9178" s="27">
        <v>223742.91</v>
      </c>
      <c r="D9178" s="28">
        <v>45519</v>
      </c>
      <c r="E91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79" spans="1:5" ht="17.5" x14ac:dyDescent="0.35">
      <c r="A9179" s="25" t="s">
        <v>416</v>
      </c>
      <c r="B9179" s="26" t="s">
        <v>83</v>
      </c>
      <c r="C9179" s="27">
        <v>49896.14</v>
      </c>
      <c r="D9179" s="28">
        <v>45519</v>
      </c>
      <c r="E91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80" spans="1:5" ht="17.5" x14ac:dyDescent="0.35">
      <c r="A9180" s="25" t="s">
        <v>416</v>
      </c>
      <c r="B9180" s="26" t="s">
        <v>84</v>
      </c>
      <c r="C9180" s="27">
        <v>175401.35</v>
      </c>
      <c r="D9180" s="28">
        <v>45519</v>
      </c>
      <c r="E91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81" spans="1:5" ht="17.5" x14ac:dyDescent="0.35">
      <c r="A9181" s="25" t="s">
        <v>416</v>
      </c>
      <c r="B9181" s="26" t="s">
        <v>85</v>
      </c>
      <c r="C9181" s="27">
        <v>39115.65</v>
      </c>
      <c r="D9181" s="28">
        <v>45519</v>
      </c>
      <c r="E91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82" spans="1:5" ht="17.5" x14ac:dyDescent="0.35">
      <c r="A9182" s="25" t="s">
        <v>416</v>
      </c>
      <c r="B9182" s="26" t="s">
        <v>86</v>
      </c>
      <c r="C9182" s="27">
        <v>350524.78</v>
      </c>
      <c r="D9182" s="28">
        <v>45877</v>
      </c>
      <c r="E91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83" spans="1:5" ht="17.5" x14ac:dyDescent="0.35">
      <c r="A9183" s="25" t="s">
        <v>416</v>
      </c>
      <c r="B9183" s="26" t="s">
        <v>87</v>
      </c>
      <c r="C9183" s="27">
        <v>78169.33</v>
      </c>
      <c r="D9183" s="28">
        <v>45877</v>
      </c>
      <c r="E91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84" spans="1:5" ht="17.5" x14ac:dyDescent="0.35">
      <c r="A9184" s="25" t="s">
        <v>416</v>
      </c>
      <c r="B9184" s="26" t="s">
        <v>70</v>
      </c>
      <c r="C9184" s="27">
        <v>517653.54</v>
      </c>
      <c r="D9184" s="28">
        <v>44880</v>
      </c>
      <c r="E91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185" spans="1:5" ht="17.5" x14ac:dyDescent="0.35">
      <c r="A9185" s="25" t="s">
        <v>416</v>
      </c>
      <c r="B9185" s="26" t="s">
        <v>88</v>
      </c>
      <c r="C9185" s="27">
        <v>116767.56</v>
      </c>
      <c r="D9185" s="28">
        <v>44880</v>
      </c>
      <c r="E91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186" spans="1:5" ht="17.5" x14ac:dyDescent="0.35">
      <c r="A9186" s="25" t="s">
        <v>416</v>
      </c>
      <c r="B9186" s="26" t="s">
        <v>267</v>
      </c>
      <c r="C9186" s="27">
        <v>7815.84</v>
      </c>
      <c r="D9186" s="28">
        <v>45077</v>
      </c>
      <c r="E91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187" spans="1:5" ht="17.5" x14ac:dyDescent="0.35">
      <c r="A9187" s="25" t="s">
        <v>416</v>
      </c>
      <c r="B9187" s="26" t="s">
        <v>71</v>
      </c>
      <c r="C9187" s="27">
        <v>544028.64</v>
      </c>
      <c r="D9187" s="28">
        <v>44925</v>
      </c>
      <c r="E91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188" spans="1:5" ht="17.5" x14ac:dyDescent="0.35">
      <c r="A9188" s="25" t="s">
        <v>416</v>
      </c>
      <c r="B9188" s="26" t="s">
        <v>89</v>
      </c>
      <c r="C9188" s="27">
        <v>122717.01</v>
      </c>
      <c r="D9188" s="28">
        <v>44925</v>
      </c>
      <c r="E91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189" spans="1:5" ht="17.5" x14ac:dyDescent="0.35">
      <c r="A9189" s="25" t="s">
        <v>416</v>
      </c>
      <c r="B9189" s="26" t="s">
        <v>213</v>
      </c>
      <c r="C9189" s="27">
        <v>8214.07</v>
      </c>
      <c r="D9189" s="28">
        <v>45077</v>
      </c>
      <c r="E91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190" spans="1:5" ht="17.5" x14ac:dyDescent="0.35">
      <c r="A9190" s="25" t="s">
        <v>416</v>
      </c>
      <c r="B9190" s="26" t="s">
        <v>72</v>
      </c>
      <c r="C9190" s="27">
        <v>463711.47</v>
      </c>
      <c r="D9190" s="28">
        <v>45140</v>
      </c>
      <c r="E91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191" spans="1:5" ht="17.5" x14ac:dyDescent="0.35">
      <c r="A9191" s="25" t="s">
        <v>416</v>
      </c>
      <c r="B9191" s="26" t="s">
        <v>90</v>
      </c>
      <c r="C9191" s="27">
        <v>103410.7</v>
      </c>
      <c r="D9191" s="28">
        <v>45140</v>
      </c>
      <c r="E91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192" spans="1:5" ht="17.5" x14ac:dyDescent="0.35">
      <c r="A9192" s="25" t="s">
        <v>416</v>
      </c>
      <c r="B9192" s="26" t="s">
        <v>73</v>
      </c>
      <c r="C9192" s="27">
        <v>586516.43999999994</v>
      </c>
      <c r="D9192" s="28">
        <v>45504</v>
      </c>
      <c r="E91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93" spans="1:5" ht="17.5" x14ac:dyDescent="0.35">
      <c r="A9193" s="25" t="s">
        <v>416</v>
      </c>
      <c r="B9193" s="26" t="s">
        <v>92</v>
      </c>
      <c r="C9193" s="27">
        <v>94037.28</v>
      </c>
      <c r="D9193" s="28">
        <v>45504</v>
      </c>
      <c r="E91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194" spans="1:5" ht="17.5" x14ac:dyDescent="0.35">
      <c r="A9194" s="25" t="s">
        <v>416</v>
      </c>
      <c r="B9194" s="26" t="s">
        <v>93</v>
      </c>
      <c r="C9194" s="27">
        <v>586516.43999999994</v>
      </c>
      <c r="D9194" s="28">
        <v>45877</v>
      </c>
      <c r="E91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95" spans="1:5" ht="17.5" x14ac:dyDescent="0.35">
      <c r="A9195" s="25" t="s">
        <v>416</v>
      </c>
      <c r="B9195" s="26" t="s">
        <v>94</v>
      </c>
      <c r="C9195" s="27">
        <v>130797.01</v>
      </c>
      <c r="D9195" s="28">
        <v>45877</v>
      </c>
      <c r="E91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196" spans="1:5" ht="17.5" x14ac:dyDescent="0.35">
      <c r="A9196" s="25" t="s">
        <v>416</v>
      </c>
      <c r="B9196" s="26" t="s">
        <v>74</v>
      </c>
      <c r="C9196" s="27">
        <v>260501.75</v>
      </c>
      <c r="D9196" s="28">
        <v>45412</v>
      </c>
      <c r="E91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197" spans="1:5" ht="17.5" x14ac:dyDescent="0.35">
      <c r="A9197" s="25" t="s">
        <v>416</v>
      </c>
      <c r="B9197" s="26" t="s">
        <v>95</v>
      </c>
      <c r="C9197" s="27">
        <v>58093.599999999999</v>
      </c>
      <c r="D9197" s="28">
        <v>45412</v>
      </c>
      <c r="E91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198" spans="1:5" ht="17.5" x14ac:dyDescent="0.35">
      <c r="A9198" s="25" t="s">
        <v>416</v>
      </c>
      <c r="B9198" s="26" t="s">
        <v>96</v>
      </c>
      <c r="C9198" s="27">
        <v>187070.49</v>
      </c>
      <c r="D9198" s="28">
        <v>44985</v>
      </c>
      <c r="E91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199" spans="1:5" ht="17.5" x14ac:dyDescent="0.35">
      <c r="A9199" s="25" t="s">
        <v>416</v>
      </c>
      <c r="B9199" s="26" t="s">
        <v>97</v>
      </c>
      <c r="C9199" s="27">
        <v>41570</v>
      </c>
      <c r="D9199" s="28">
        <v>44985</v>
      </c>
      <c r="E91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200" spans="1:5" ht="17.5" x14ac:dyDescent="0.35">
      <c r="A9200" s="25" t="s">
        <v>416</v>
      </c>
      <c r="B9200" s="26" t="s">
        <v>98</v>
      </c>
      <c r="C9200" s="27">
        <v>436439.21</v>
      </c>
      <c r="D9200" s="28">
        <v>44985</v>
      </c>
      <c r="E92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201" spans="1:5" ht="17.5" x14ac:dyDescent="0.35">
      <c r="A9201" s="25" t="s">
        <v>416</v>
      </c>
      <c r="B9201" s="26" t="s">
        <v>99</v>
      </c>
      <c r="C9201" s="27">
        <v>96983.65</v>
      </c>
      <c r="D9201" s="28">
        <v>44985</v>
      </c>
      <c r="E92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202" spans="1:5" ht="17.5" x14ac:dyDescent="0.35">
      <c r="A9202" s="25" t="s">
        <v>416</v>
      </c>
      <c r="B9202" s="26" t="s">
        <v>100</v>
      </c>
      <c r="C9202" s="27">
        <v>327192.8</v>
      </c>
      <c r="D9202" s="28">
        <v>45127</v>
      </c>
      <c r="E92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203" spans="1:5" ht="17.5" x14ac:dyDescent="0.35">
      <c r="A9203" s="25" t="s">
        <v>416</v>
      </c>
      <c r="B9203" s="26" t="s">
        <v>101</v>
      </c>
      <c r="C9203" s="27">
        <v>72966.14</v>
      </c>
      <c r="D9203" s="28">
        <v>45127</v>
      </c>
      <c r="E92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204" spans="1:5" ht="17.5" x14ac:dyDescent="0.35">
      <c r="A9204" s="25" t="s">
        <v>416</v>
      </c>
      <c r="B9204" s="26" t="s">
        <v>102</v>
      </c>
      <c r="C9204" s="27">
        <v>512668.64</v>
      </c>
      <c r="D9204" s="28">
        <v>45488</v>
      </c>
      <c r="E92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05" spans="1:5" ht="17.5" x14ac:dyDescent="0.35">
      <c r="A9205" s="25" t="s">
        <v>416</v>
      </c>
      <c r="B9205" s="26" t="s">
        <v>103</v>
      </c>
      <c r="C9205" s="27">
        <v>114328.47</v>
      </c>
      <c r="D9205" s="28">
        <v>45488</v>
      </c>
      <c r="E92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06" spans="1:5" ht="17.5" x14ac:dyDescent="0.35">
      <c r="A9206" s="25" t="s">
        <v>416</v>
      </c>
      <c r="B9206" s="26" t="s">
        <v>104</v>
      </c>
      <c r="C9206" s="27">
        <v>567251.12</v>
      </c>
      <c r="D9206" s="28">
        <v>45853</v>
      </c>
      <c r="E92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07" spans="1:5" ht="17.5" x14ac:dyDescent="0.35">
      <c r="A9207" s="25" t="s">
        <v>416</v>
      </c>
      <c r="B9207" s="26" t="s">
        <v>105</v>
      </c>
      <c r="C9207" s="27">
        <v>126500.72</v>
      </c>
      <c r="D9207" s="28">
        <v>45853</v>
      </c>
      <c r="E92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08" spans="1:5" ht="17.5" x14ac:dyDescent="0.35">
      <c r="A9208" s="25" t="s">
        <v>416</v>
      </c>
      <c r="B9208" s="26" t="s">
        <v>106</v>
      </c>
      <c r="C9208" s="27">
        <v>73989.53</v>
      </c>
      <c r="D9208" s="28">
        <v>45853</v>
      </c>
      <c r="E92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09" spans="1:5" ht="17.5" x14ac:dyDescent="0.35">
      <c r="A9209" s="25" t="s">
        <v>416</v>
      </c>
      <c r="B9209" s="26" t="s">
        <v>107</v>
      </c>
      <c r="C9209" s="27">
        <v>16500.150000000001</v>
      </c>
      <c r="D9209" s="28">
        <v>45853</v>
      </c>
      <c r="E92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10" spans="1:5" ht="17.5" x14ac:dyDescent="0.35">
      <c r="A9210" s="25" t="s">
        <v>416</v>
      </c>
      <c r="B9210" s="26" t="s">
        <v>108</v>
      </c>
      <c r="C9210" s="27">
        <v>70386.63</v>
      </c>
      <c r="D9210" s="28">
        <v>45853</v>
      </c>
      <c r="E92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11" spans="1:5" ht="17.5" x14ac:dyDescent="0.35">
      <c r="A9211" s="25" t="s">
        <v>416</v>
      </c>
      <c r="B9211" s="26" t="s">
        <v>109</v>
      </c>
      <c r="C9211" s="27">
        <v>15696.68</v>
      </c>
      <c r="D9211" s="28">
        <v>45853</v>
      </c>
      <c r="E92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12" spans="1:5" ht="17.5" x14ac:dyDescent="0.35">
      <c r="A9212" s="25" t="s">
        <v>416</v>
      </c>
      <c r="B9212" s="26" t="s">
        <v>110</v>
      </c>
      <c r="C9212" s="27">
        <v>73989.53</v>
      </c>
      <c r="D9212" s="28">
        <v>46142</v>
      </c>
      <c r="E92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13" spans="1:5" ht="17.5" x14ac:dyDescent="0.35">
      <c r="A9213" s="25" t="s">
        <v>416</v>
      </c>
      <c r="B9213" s="26" t="s">
        <v>111</v>
      </c>
      <c r="C9213" s="27">
        <v>16500.150000000001</v>
      </c>
      <c r="D9213" s="28">
        <v>46142</v>
      </c>
      <c r="E92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14" spans="1:5" ht="17.5" x14ac:dyDescent="0.35">
      <c r="A9214" s="25" t="s">
        <v>416</v>
      </c>
      <c r="B9214" s="26" t="s">
        <v>112</v>
      </c>
      <c r="C9214" s="27">
        <v>172821.9</v>
      </c>
      <c r="D9214" s="28">
        <v>45541</v>
      </c>
      <c r="E92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15" spans="1:5" ht="17.5" x14ac:dyDescent="0.35">
      <c r="A9215" s="25" t="s">
        <v>416</v>
      </c>
      <c r="B9215" s="26" t="s">
        <v>113</v>
      </c>
      <c r="C9215" s="27">
        <v>177808.37</v>
      </c>
      <c r="D9215" s="28">
        <v>45519</v>
      </c>
      <c r="E92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16" spans="1:5" ht="17.5" x14ac:dyDescent="0.35">
      <c r="A9216" s="25" t="s">
        <v>416</v>
      </c>
      <c r="B9216" s="26" t="s">
        <v>114</v>
      </c>
      <c r="C9216" s="27">
        <v>41176.93</v>
      </c>
      <c r="D9216" s="28">
        <v>45519</v>
      </c>
      <c r="E92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17" spans="1:5" ht="17.5" x14ac:dyDescent="0.35">
      <c r="A9217" s="25" t="s">
        <v>416</v>
      </c>
      <c r="B9217" s="26" t="s">
        <v>115</v>
      </c>
      <c r="C9217" s="27">
        <v>172389.27</v>
      </c>
      <c r="D9217" s="28">
        <v>45519</v>
      </c>
      <c r="E92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18" spans="1:5" ht="17.5" x14ac:dyDescent="0.35">
      <c r="A9218" s="25" t="s">
        <v>416</v>
      </c>
      <c r="B9218" s="26" t="s">
        <v>116</v>
      </c>
      <c r="C9218" s="27">
        <v>39921.97</v>
      </c>
      <c r="D9218" s="28">
        <v>45519</v>
      </c>
      <c r="E92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19" spans="1:5" ht="17.5" x14ac:dyDescent="0.35">
      <c r="A9219" s="25" t="s">
        <v>416</v>
      </c>
      <c r="B9219" s="26" t="s">
        <v>117</v>
      </c>
      <c r="C9219" s="27">
        <v>172389.27</v>
      </c>
      <c r="D9219" s="28">
        <v>45877</v>
      </c>
      <c r="E92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20" spans="1:5" ht="17.5" x14ac:dyDescent="0.35">
      <c r="A9220" s="25" t="s">
        <v>416</v>
      </c>
      <c r="B9220" s="26" t="s">
        <v>118</v>
      </c>
      <c r="C9220" s="27">
        <v>39921.97</v>
      </c>
      <c r="D9220" s="28">
        <v>45877</v>
      </c>
      <c r="E92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21" spans="1:5" ht="17.5" x14ac:dyDescent="0.35">
      <c r="A9221" s="25" t="s">
        <v>416</v>
      </c>
      <c r="B9221" s="26" t="s">
        <v>119</v>
      </c>
      <c r="C9221" s="27">
        <v>262501.76000000001</v>
      </c>
      <c r="D9221" s="28">
        <v>45519</v>
      </c>
      <c r="E92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22" spans="1:5" ht="17.5" x14ac:dyDescent="0.35">
      <c r="A9222" s="25" t="s">
        <v>416</v>
      </c>
      <c r="B9222" s="26" t="s">
        <v>120</v>
      </c>
      <c r="C9222" s="27">
        <v>58539.62</v>
      </c>
      <c r="D9222" s="28">
        <v>45519</v>
      </c>
      <c r="E92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23" spans="1:5" ht="17.5" x14ac:dyDescent="0.35">
      <c r="A9223" s="25" t="s">
        <v>416</v>
      </c>
      <c r="B9223" s="26" t="s">
        <v>121</v>
      </c>
      <c r="C9223" s="27">
        <v>173268.69</v>
      </c>
      <c r="D9223" s="28">
        <v>45519</v>
      </c>
      <c r="E92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24" spans="1:5" ht="17.5" x14ac:dyDescent="0.35">
      <c r="A9224" s="25" t="s">
        <v>416</v>
      </c>
      <c r="B9224" s="26" t="s">
        <v>122</v>
      </c>
      <c r="C9224" s="27">
        <v>38640.06</v>
      </c>
      <c r="D9224" s="28">
        <v>45519</v>
      </c>
      <c r="E92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25" spans="1:5" ht="17.5" x14ac:dyDescent="0.35">
      <c r="A9225" s="25" t="s">
        <v>416</v>
      </c>
      <c r="B9225" s="26" t="s">
        <v>123</v>
      </c>
      <c r="C9225" s="27">
        <v>173268.69</v>
      </c>
      <c r="D9225" s="28">
        <v>45762</v>
      </c>
      <c r="E92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26" spans="1:5" ht="17.5" x14ac:dyDescent="0.35">
      <c r="A9226" s="25" t="s">
        <v>416</v>
      </c>
      <c r="B9226" s="26" t="s">
        <v>124</v>
      </c>
      <c r="C9226" s="27">
        <v>38640.06</v>
      </c>
      <c r="D9226" s="28">
        <v>45762</v>
      </c>
      <c r="E92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27" spans="1:5" ht="17.5" x14ac:dyDescent="0.35">
      <c r="A9227" s="25" t="s">
        <v>416</v>
      </c>
      <c r="B9227" s="26" t="s">
        <v>125</v>
      </c>
      <c r="C9227" s="27">
        <v>173268.69</v>
      </c>
      <c r="D9227" s="28">
        <v>46142</v>
      </c>
      <c r="E92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28" spans="1:5" ht="17.5" x14ac:dyDescent="0.35">
      <c r="A9228" s="25" t="s">
        <v>416</v>
      </c>
      <c r="B9228" s="26" t="s">
        <v>126</v>
      </c>
      <c r="C9228" s="27">
        <v>38640.06</v>
      </c>
      <c r="D9228" s="28">
        <v>46142</v>
      </c>
      <c r="E92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29" spans="1:5" ht="17.5" x14ac:dyDescent="0.35">
      <c r="A9229" s="25" t="s">
        <v>416</v>
      </c>
      <c r="B9229" s="26" t="s">
        <v>127</v>
      </c>
      <c r="C9229" s="27">
        <v>1647710.29</v>
      </c>
      <c r="D9229" s="28">
        <v>45519</v>
      </c>
      <c r="E92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30" spans="1:5" ht="17.5" x14ac:dyDescent="0.35">
      <c r="A9230" s="25" t="s">
        <v>416</v>
      </c>
      <c r="B9230" s="26" t="s">
        <v>128</v>
      </c>
      <c r="C9230" s="27">
        <v>367450.22</v>
      </c>
      <c r="D9230" s="28">
        <v>45519</v>
      </c>
      <c r="E92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31" spans="1:5" ht="17.5" x14ac:dyDescent="0.35">
      <c r="A9231" s="25" t="s">
        <v>416</v>
      </c>
      <c r="B9231" s="26" t="s">
        <v>129</v>
      </c>
      <c r="C9231" s="27">
        <v>22146.65</v>
      </c>
      <c r="D9231" s="28">
        <v>45961</v>
      </c>
      <c r="E92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32" spans="1:5" ht="17.5" x14ac:dyDescent="0.35">
      <c r="A9232" s="25" t="s">
        <v>416</v>
      </c>
      <c r="B9232" s="26" t="s">
        <v>130</v>
      </c>
      <c r="C9232" s="27">
        <v>4938.8500000000004</v>
      </c>
      <c r="D9232" s="28">
        <v>45961</v>
      </c>
      <c r="E92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33" spans="1:5" ht="17.5" x14ac:dyDescent="0.35">
      <c r="A9233" s="25" t="s">
        <v>417</v>
      </c>
      <c r="B9233" s="26" t="s">
        <v>76</v>
      </c>
      <c r="C9233" s="27">
        <v>99936.47</v>
      </c>
      <c r="D9233" s="28">
        <v>45519</v>
      </c>
      <c r="E92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34" spans="1:5" ht="17.5" x14ac:dyDescent="0.35">
      <c r="A9234" s="25" t="s">
        <v>417</v>
      </c>
      <c r="B9234" s="26" t="s">
        <v>77</v>
      </c>
      <c r="C9234" s="27">
        <v>27204.49</v>
      </c>
      <c r="D9234" s="28">
        <v>45519</v>
      </c>
      <c r="E92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35" spans="1:5" ht="17.5" x14ac:dyDescent="0.35">
      <c r="A9235" s="25" t="s">
        <v>417</v>
      </c>
      <c r="B9235" s="26" t="s">
        <v>78</v>
      </c>
      <c r="C9235" s="27">
        <v>96642.1</v>
      </c>
      <c r="D9235" s="28">
        <v>45519</v>
      </c>
      <c r="E92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36" spans="1:5" ht="17.5" x14ac:dyDescent="0.35">
      <c r="A9236" s="25" t="s">
        <v>417</v>
      </c>
      <c r="B9236" s="26" t="s">
        <v>79</v>
      </c>
      <c r="C9236" s="27">
        <v>26307.7</v>
      </c>
      <c r="D9236" s="28">
        <v>45519</v>
      </c>
      <c r="E92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37" spans="1:5" ht="17.5" x14ac:dyDescent="0.35">
      <c r="A9237" s="25" t="s">
        <v>417</v>
      </c>
      <c r="B9237" s="26" t="s">
        <v>80</v>
      </c>
      <c r="C9237" s="27">
        <v>96642.1</v>
      </c>
      <c r="D9237" s="28">
        <v>45877</v>
      </c>
      <c r="E92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38" spans="1:5" ht="17.5" x14ac:dyDescent="0.35">
      <c r="A9238" s="25" t="s">
        <v>417</v>
      </c>
      <c r="B9238" s="26" t="s">
        <v>81</v>
      </c>
      <c r="C9238" s="27">
        <v>26307.7</v>
      </c>
      <c r="D9238" s="28">
        <v>45877</v>
      </c>
      <c r="E92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39" spans="1:5" ht="17.5" x14ac:dyDescent="0.35">
      <c r="A9239" s="25" t="s">
        <v>417</v>
      </c>
      <c r="B9239" s="26" t="s">
        <v>82</v>
      </c>
      <c r="C9239" s="27">
        <v>114228.95</v>
      </c>
      <c r="D9239" s="28">
        <v>45519</v>
      </c>
      <c r="E92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40" spans="1:5" ht="17.5" x14ac:dyDescent="0.35">
      <c r="A9240" s="25" t="s">
        <v>417</v>
      </c>
      <c r="B9240" s="26" t="s">
        <v>83</v>
      </c>
      <c r="C9240" s="27">
        <v>29943.919999999998</v>
      </c>
      <c r="D9240" s="28">
        <v>45519</v>
      </c>
      <c r="E92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41" spans="1:5" ht="17.5" x14ac:dyDescent="0.35">
      <c r="A9241" s="25" t="s">
        <v>417</v>
      </c>
      <c r="B9241" s="26" t="s">
        <v>84</v>
      </c>
      <c r="C9241" s="27">
        <v>89548.81</v>
      </c>
      <c r="D9241" s="28">
        <v>45519</v>
      </c>
      <c r="E92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42" spans="1:5" ht="17.5" x14ac:dyDescent="0.35">
      <c r="A9242" s="25" t="s">
        <v>417</v>
      </c>
      <c r="B9242" s="26" t="s">
        <v>85</v>
      </c>
      <c r="C9242" s="27">
        <v>23474.28</v>
      </c>
      <c r="D9242" s="28">
        <v>45519</v>
      </c>
      <c r="E92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43" spans="1:5" ht="17.5" x14ac:dyDescent="0.35">
      <c r="A9243" s="25" t="s">
        <v>417</v>
      </c>
      <c r="B9243" s="26" t="s">
        <v>86</v>
      </c>
      <c r="C9243" s="27">
        <v>178955.73</v>
      </c>
      <c r="D9243" s="28">
        <v>45877</v>
      </c>
      <c r="E92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44" spans="1:5" ht="17.5" x14ac:dyDescent="0.35">
      <c r="A9244" s="25" t="s">
        <v>417</v>
      </c>
      <c r="B9244" s="26" t="s">
        <v>87</v>
      </c>
      <c r="C9244" s="27">
        <v>46911.37</v>
      </c>
      <c r="D9244" s="28">
        <v>45877</v>
      </c>
      <c r="E92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45" spans="1:5" ht="17.5" x14ac:dyDescent="0.35">
      <c r="A9245" s="25" t="s">
        <v>417</v>
      </c>
      <c r="B9245" s="26" t="s">
        <v>70</v>
      </c>
      <c r="C9245" s="27">
        <v>267320</v>
      </c>
      <c r="D9245" s="28">
        <v>44880</v>
      </c>
      <c r="E92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246" spans="1:5" ht="17.5" x14ac:dyDescent="0.35">
      <c r="A9246" s="25" t="s">
        <v>417</v>
      </c>
      <c r="B9246" s="26" t="s">
        <v>88</v>
      </c>
      <c r="C9246" s="27">
        <v>59953.29</v>
      </c>
      <c r="D9246" s="28">
        <v>44880</v>
      </c>
      <c r="E92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247" spans="1:5" ht="17.5" x14ac:dyDescent="0.35">
      <c r="A9247" s="25" t="s">
        <v>417</v>
      </c>
      <c r="B9247" s="26" t="s">
        <v>71</v>
      </c>
      <c r="C9247" s="27">
        <v>280940.28999999998</v>
      </c>
      <c r="D9247" s="28">
        <v>44925</v>
      </c>
      <c r="E92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248" spans="1:5" ht="17.5" x14ac:dyDescent="0.35">
      <c r="A9248" s="25" t="s">
        <v>417</v>
      </c>
      <c r="B9248" s="26" t="s">
        <v>89</v>
      </c>
      <c r="C9248" s="27">
        <v>63007.97</v>
      </c>
      <c r="D9248" s="28">
        <v>44925</v>
      </c>
      <c r="E92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249" spans="1:5" ht="17.5" x14ac:dyDescent="0.35">
      <c r="A9249" s="25" t="s">
        <v>417</v>
      </c>
      <c r="B9249" s="26" t="s">
        <v>72</v>
      </c>
      <c r="C9249" s="27">
        <v>236741.68</v>
      </c>
      <c r="D9249" s="28">
        <v>45140</v>
      </c>
      <c r="E92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250" spans="1:5" ht="17.5" x14ac:dyDescent="0.35">
      <c r="A9250" s="25" t="s">
        <v>417</v>
      </c>
      <c r="B9250" s="26" t="s">
        <v>90</v>
      </c>
      <c r="C9250" s="27">
        <v>53095.32</v>
      </c>
      <c r="D9250" s="28">
        <v>45140</v>
      </c>
      <c r="E92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251" spans="1:5" ht="17.5" x14ac:dyDescent="0.35">
      <c r="A9251" s="25" t="s">
        <v>417</v>
      </c>
      <c r="B9251" s="26" t="s">
        <v>73</v>
      </c>
      <c r="C9251" s="27">
        <v>299438.12</v>
      </c>
      <c r="D9251" s="28">
        <v>45504</v>
      </c>
      <c r="E92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52" spans="1:5" ht="17.5" x14ac:dyDescent="0.35">
      <c r="A9252" s="25" t="s">
        <v>417</v>
      </c>
      <c r="B9252" s="26" t="s">
        <v>91</v>
      </c>
      <c r="C9252" s="27">
        <v>23514.76</v>
      </c>
      <c r="D9252" s="28">
        <v>45504</v>
      </c>
      <c r="E92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53" spans="1:5" ht="17.5" x14ac:dyDescent="0.35">
      <c r="A9253" s="25" t="s">
        <v>417</v>
      </c>
      <c r="B9253" s="26" t="s">
        <v>92</v>
      </c>
      <c r="C9253" s="27">
        <v>45757.96</v>
      </c>
      <c r="D9253" s="28">
        <v>45504</v>
      </c>
      <c r="E92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54" spans="1:5" ht="17.5" x14ac:dyDescent="0.35">
      <c r="A9254" s="25" t="s">
        <v>417</v>
      </c>
      <c r="B9254" s="26" t="s">
        <v>93</v>
      </c>
      <c r="C9254" s="27">
        <v>299438.12</v>
      </c>
      <c r="D9254" s="28">
        <v>45877</v>
      </c>
      <c r="E92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55" spans="1:5" ht="17.5" x14ac:dyDescent="0.35">
      <c r="A9255" s="25" t="s">
        <v>417</v>
      </c>
      <c r="B9255" s="26" t="s">
        <v>94</v>
      </c>
      <c r="C9255" s="27">
        <v>67156.58</v>
      </c>
      <c r="D9255" s="28">
        <v>45877</v>
      </c>
      <c r="E92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56" spans="1:5" ht="17.5" x14ac:dyDescent="0.35">
      <c r="A9256" s="25" t="s">
        <v>417</v>
      </c>
      <c r="B9256" s="26" t="s">
        <v>74</v>
      </c>
      <c r="C9256" s="27">
        <v>132995.68</v>
      </c>
      <c r="D9256" s="28">
        <v>45412</v>
      </c>
      <c r="E92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257" spans="1:5" ht="17.5" x14ac:dyDescent="0.35">
      <c r="A9257" s="25" t="s">
        <v>417</v>
      </c>
      <c r="B9257" s="26" t="s">
        <v>95</v>
      </c>
      <c r="C9257" s="27">
        <v>29827.65</v>
      </c>
      <c r="D9257" s="28">
        <v>45412</v>
      </c>
      <c r="E92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258" spans="1:5" ht="17.5" x14ac:dyDescent="0.35">
      <c r="A9258" s="25" t="s">
        <v>417</v>
      </c>
      <c r="B9258" s="26" t="s">
        <v>96</v>
      </c>
      <c r="C9258" s="27">
        <v>95167.64</v>
      </c>
      <c r="D9258" s="28">
        <v>44985</v>
      </c>
      <c r="E92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259" spans="1:5" ht="17.5" x14ac:dyDescent="0.35">
      <c r="A9259" s="25" t="s">
        <v>417</v>
      </c>
      <c r="B9259" s="26" t="s">
        <v>97</v>
      </c>
      <c r="C9259" s="27">
        <v>21343.75</v>
      </c>
      <c r="D9259" s="28">
        <v>44985</v>
      </c>
      <c r="E92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260" spans="1:5" ht="17.5" x14ac:dyDescent="0.35">
      <c r="A9260" s="25" t="s">
        <v>417</v>
      </c>
      <c r="B9260" s="26" t="s">
        <v>98</v>
      </c>
      <c r="C9260" s="27">
        <v>222028.02</v>
      </c>
      <c r="D9260" s="28">
        <v>44985</v>
      </c>
      <c r="E92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261" spans="1:5" ht="17.5" x14ac:dyDescent="0.35">
      <c r="A9261" s="25" t="s">
        <v>417</v>
      </c>
      <c r="B9261" s="26" t="s">
        <v>99</v>
      </c>
      <c r="C9261" s="27">
        <v>49795.41</v>
      </c>
      <c r="D9261" s="28">
        <v>44985</v>
      </c>
      <c r="E92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262" spans="1:5" ht="17.5" x14ac:dyDescent="0.35">
      <c r="A9262" s="25" t="s">
        <v>417</v>
      </c>
      <c r="B9262" s="26" t="s">
        <v>100</v>
      </c>
      <c r="C9262" s="27">
        <v>167043.91</v>
      </c>
      <c r="D9262" s="28">
        <v>45127</v>
      </c>
      <c r="E92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263" spans="1:5" ht="17.5" x14ac:dyDescent="0.35">
      <c r="A9263" s="25" t="s">
        <v>417</v>
      </c>
      <c r="B9263" s="26" t="s">
        <v>101</v>
      </c>
      <c r="C9263" s="27">
        <v>37463.83</v>
      </c>
      <c r="D9263" s="28">
        <v>45127</v>
      </c>
      <c r="E92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264" spans="1:5" ht="17.5" x14ac:dyDescent="0.35">
      <c r="A9264" s="25" t="s">
        <v>417</v>
      </c>
      <c r="B9264" s="26" t="s">
        <v>102</v>
      </c>
      <c r="C9264" s="27">
        <v>261736.11</v>
      </c>
      <c r="D9264" s="28">
        <v>45488</v>
      </c>
      <c r="E92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65" spans="1:5" ht="17.5" x14ac:dyDescent="0.35">
      <c r="A9265" s="25" t="s">
        <v>417</v>
      </c>
      <c r="B9265" s="26" t="s">
        <v>103</v>
      </c>
      <c r="C9265" s="27">
        <v>58700.959999999999</v>
      </c>
      <c r="D9265" s="28">
        <v>45488</v>
      </c>
      <c r="E92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66" spans="1:5" ht="17.5" x14ac:dyDescent="0.35">
      <c r="A9266" s="25" t="s">
        <v>417</v>
      </c>
      <c r="B9266" s="26" t="s">
        <v>104</v>
      </c>
      <c r="C9266" s="27">
        <v>289602.46999999997</v>
      </c>
      <c r="D9266" s="28">
        <v>45853</v>
      </c>
      <c r="E92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67" spans="1:5" ht="17.5" x14ac:dyDescent="0.35">
      <c r="A9267" s="25" t="s">
        <v>417</v>
      </c>
      <c r="B9267" s="26" t="s">
        <v>105</v>
      </c>
      <c r="C9267" s="27">
        <v>64950.69</v>
      </c>
      <c r="D9267" s="28">
        <v>45853</v>
      </c>
      <c r="E92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68" spans="1:5" ht="17.5" x14ac:dyDescent="0.35">
      <c r="A9268" s="25" t="s">
        <v>417</v>
      </c>
      <c r="B9268" s="26" t="s">
        <v>106</v>
      </c>
      <c r="C9268" s="27">
        <v>37774.36</v>
      </c>
      <c r="D9268" s="28">
        <v>45853</v>
      </c>
      <c r="E92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69" spans="1:5" ht="17.5" x14ac:dyDescent="0.35">
      <c r="A9269" s="25" t="s">
        <v>417</v>
      </c>
      <c r="B9269" s="26" t="s">
        <v>107</v>
      </c>
      <c r="C9269" s="27">
        <v>9902.15</v>
      </c>
      <c r="D9269" s="28">
        <v>45853</v>
      </c>
      <c r="E92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70" spans="1:5" ht="17.5" x14ac:dyDescent="0.35">
      <c r="A9270" s="25" t="s">
        <v>417</v>
      </c>
      <c r="B9270" s="26" t="s">
        <v>108</v>
      </c>
      <c r="C9270" s="27">
        <v>35934.949999999997</v>
      </c>
      <c r="D9270" s="28">
        <v>45853</v>
      </c>
      <c r="E92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71" spans="1:5" ht="17.5" x14ac:dyDescent="0.35">
      <c r="A9271" s="25" t="s">
        <v>417</v>
      </c>
      <c r="B9271" s="26" t="s">
        <v>109</v>
      </c>
      <c r="C9271" s="27">
        <v>9419.9699999999993</v>
      </c>
      <c r="D9271" s="28">
        <v>45853</v>
      </c>
      <c r="E92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72" spans="1:5" ht="17.5" x14ac:dyDescent="0.35">
      <c r="A9272" s="25" t="s">
        <v>417</v>
      </c>
      <c r="B9272" s="26" t="s">
        <v>110</v>
      </c>
      <c r="C9272" s="27">
        <v>37774.36</v>
      </c>
      <c r="D9272" s="28">
        <v>46142</v>
      </c>
      <c r="E92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73" spans="1:5" ht="17.5" x14ac:dyDescent="0.35">
      <c r="A9273" s="25" t="s">
        <v>417</v>
      </c>
      <c r="B9273" s="26" t="s">
        <v>111</v>
      </c>
      <c r="C9273" s="27">
        <v>9902.15</v>
      </c>
      <c r="D9273" s="28">
        <v>46142</v>
      </c>
      <c r="E92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74" spans="1:5" ht="17.5" x14ac:dyDescent="0.35">
      <c r="A9274" s="25" t="s">
        <v>417</v>
      </c>
      <c r="B9274" s="26" t="s">
        <v>112</v>
      </c>
      <c r="C9274" s="27">
        <v>91055.09</v>
      </c>
      <c r="D9274" s="28">
        <v>45541</v>
      </c>
      <c r="E92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75" spans="1:5" ht="17.5" x14ac:dyDescent="0.35">
      <c r="A9275" s="25" t="s">
        <v>417</v>
      </c>
      <c r="B9275" s="26" t="s">
        <v>113</v>
      </c>
      <c r="C9275" s="27">
        <v>90777.68</v>
      </c>
      <c r="D9275" s="28">
        <v>45519</v>
      </c>
      <c r="E92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76" spans="1:5" ht="17.5" x14ac:dyDescent="0.35">
      <c r="A9276" s="25" t="s">
        <v>417</v>
      </c>
      <c r="B9276" s="26" t="s">
        <v>114</v>
      </c>
      <c r="C9276" s="27">
        <v>24711.31</v>
      </c>
      <c r="D9276" s="28">
        <v>45519</v>
      </c>
      <c r="E92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77" spans="1:5" ht="17.5" x14ac:dyDescent="0.35">
      <c r="A9277" s="25" t="s">
        <v>417</v>
      </c>
      <c r="B9277" s="26" t="s">
        <v>115</v>
      </c>
      <c r="C9277" s="27">
        <v>88011.04</v>
      </c>
      <c r="D9277" s="28">
        <v>45519</v>
      </c>
      <c r="E92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78" spans="1:5" ht="17.5" x14ac:dyDescent="0.35">
      <c r="A9278" s="25" t="s">
        <v>417</v>
      </c>
      <c r="B9278" s="26" t="s">
        <v>116</v>
      </c>
      <c r="C9278" s="27">
        <v>23958.18</v>
      </c>
      <c r="D9278" s="28">
        <v>45519</v>
      </c>
      <c r="E92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79" spans="1:5" ht="17.5" x14ac:dyDescent="0.35">
      <c r="A9279" s="25" t="s">
        <v>417</v>
      </c>
      <c r="B9279" s="26" t="s">
        <v>117</v>
      </c>
      <c r="C9279" s="27">
        <v>88011.04</v>
      </c>
      <c r="D9279" s="28">
        <v>45877</v>
      </c>
      <c r="E92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80" spans="1:5" ht="17.5" x14ac:dyDescent="0.35">
      <c r="A9280" s="25" t="s">
        <v>417</v>
      </c>
      <c r="B9280" s="26" t="s">
        <v>118</v>
      </c>
      <c r="C9280" s="27">
        <v>23958.18</v>
      </c>
      <c r="D9280" s="28">
        <v>45877</v>
      </c>
      <c r="E92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81" spans="1:5" ht="17.5" x14ac:dyDescent="0.35">
      <c r="A9281" s="25" t="s">
        <v>417</v>
      </c>
      <c r="B9281" s="26" t="s">
        <v>119</v>
      </c>
      <c r="C9281" s="27">
        <v>134016.76999999999</v>
      </c>
      <c r="D9281" s="28">
        <v>45519</v>
      </c>
      <c r="E92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82" spans="1:5" ht="17.5" x14ac:dyDescent="0.35">
      <c r="A9282" s="25" t="s">
        <v>417</v>
      </c>
      <c r="B9282" s="26" t="s">
        <v>120</v>
      </c>
      <c r="C9282" s="27">
        <v>35131.089999999997</v>
      </c>
      <c r="D9282" s="28">
        <v>45519</v>
      </c>
      <c r="E92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83" spans="1:5" ht="17.5" x14ac:dyDescent="0.35">
      <c r="A9283" s="25" t="s">
        <v>417</v>
      </c>
      <c r="B9283" s="26" t="s">
        <v>121</v>
      </c>
      <c r="C9283" s="27">
        <v>88460.02</v>
      </c>
      <c r="D9283" s="28">
        <v>45519</v>
      </c>
      <c r="E92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84" spans="1:5" ht="17.5" x14ac:dyDescent="0.35">
      <c r="A9284" s="25" t="s">
        <v>417</v>
      </c>
      <c r="B9284" s="26" t="s">
        <v>122</v>
      </c>
      <c r="C9284" s="27">
        <v>23188.87</v>
      </c>
      <c r="D9284" s="28">
        <v>45519</v>
      </c>
      <c r="E92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85" spans="1:5" ht="17.5" x14ac:dyDescent="0.35">
      <c r="A9285" s="25" t="s">
        <v>417</v>
      </c>
      <c r="B9285" s="26" t="s">
        <v>123</v>
      </c>
      <c r="C9285" s="27">
        <v>88460.02</v>
      </c>
      <c r="D9285" s="28">
        <v>45762</v>
      </c>
      <c r="E92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86" spans="1:5" ht="17.5" x14ac:dyDescent="0.35">
      <c r="A9286" s="25" t="s">
        <v>417</v>
      </c>
      <c r="B9286" s="26" t="s">
        <v>124</v>
      </c>
      <c r="C9286" s="27">
        <v>23188.87</v>
      </c>
      <c r="D9286" s="28">
        <v>45762</v>
      </c>
      <c r="E92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87" spans="1:5" ht="17.5" x14ac:dyDescent="0.35">
      <c r="A9287" s="25" t="s">
        <v>417</v>
      </c>
      <c r="B9287" s="26" t="s">
        <v>125</v>
      </c>
      <c r="C9287" s="27">
        <v>88460.02</v>
      </c>
      <c r="D9287" s="28">
        <v>46142</v>
      </c>
      <c r="E92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88" spans="1:5" ht="17.5" x14ac:dyDescent="0.35">
      <c r="A9288" s="25" t="s">
        <v>417</v>
      </c>
      <c r="B9288" s="26" t="s">
        <v>126</v>
      </c>
      <c r="C9288" s="27">
        <v>23188.87</v>
      </c>
      <c r="D9288" s="28">
        <v>46142</v>
      </c>
      <c r="E92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89" spans="1:5" ht="17.5" x14ac:dyDescent="0.35">
      <c r="A9289" s="25" t="s">
        <v>417</v>
      </c>
      <c r="B9289" s="26" t="s">
        <v>127</v>
      </c>
      <c r="C9289" s="27">
        <v>841216.45</v>
      </c>
      <c r="D9289" s="28">
        <v>45519</v>
      </c>
      <c r="E92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90" spans="1:5" ht="17.5" x14ac:dyDescent="0.35">
      <c r="A9290" s="25" t="s">
        <v>417</v>
      </c>
      <c r="B9290" s="26" t="s">
        <v>128</v>
      </c>
      <c r="C9290" s="27">
        <v>220516.07</v>
      </c>
      <c r="D9290" s="28">
        <v>45519</v>
      </c>
      <c r="E92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91" spans="1:5" ht="17.5" x14ac:dyDescent="0.35">
      <c r="A9291" s="25" t="s">
        <v>417</v>
      </c>
      <c r="B9291" s="26" t="s">
        <v>129</v>
      </c>
      <c r="C9291" s="27">
        <v>11306.67</v>
      </c>
      <c r="D9291" s="28">
        <v>45961</v>
      </c>
      <c r="E92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92" spans="1:5" ht="17.5" x14ac:dyDescent="0.35">
      <c r="A9292" s="25" t="s">
        <v>417</v>
      </c>
      <c r="B9292" s="26" t="s">
        <v>130</v>
      </c>
      <c r="C9292" s="27">
        <v>2963.93</v>
      </c>
      <c r="D9292" s="28">
        <v>45961</v>
      </c>
      <c r="E92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93" spans="1:5" ht="17.5" x14ac:dyDescent="0.35">
      <c r="A9293" s="25" t="s">
        <v>418</v>
      </c>
      <c r="B9293" s="26" t="s">
        <v>76</v>
      </c>
      <c r="C9293" s="27">
        <v>13293.16</v>
      </c>
      <c r="D9293" s="28">
        <v>45519</v>
      </c>
      <c r="E92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94" spans="1:5" ht="17.5" x14ac:dyDescent="0.35">
      <c r="A9294" s="25" t="s">
        <v>418</v>
      </c>
      <c r="B9294" s="26" t="s">
        <v>78</v>
      </c>
      <c r="C9294" s="27">
        <v>12854.95</v>
      </c>
      <c r="D9294" s="28">
        <v>45519</v>
      </c>
      <c r="E92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95" spans="1:5" ht="17.5" x14ac:dyDescent="0.35">
      <c r="A9295" s="25" t="s">
        <v>418</v>
      </c>
      <c r="B9295" s="26" t="s">
        <v>80</v>
      </c>
      <c r="C9295" s="27">
        <v>12854.95</v>
      </c>
      <c r="D9295" s="28">
        <v>45877</v>
      </c>
      <c r="E92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96" spans="1:5" ht="17.5" x14ac:dyDescent="0.35">
      <c r="A9296" s="25" t="s">
        <v>418</v>
      </c>
      <c r="B9296" s="26" t="s">
        <v>82</v>
      </c>
      <c r="C9296" s="27">
        <v>15194.29</v>
      </c>
      <c r="D9296" s="28">
        <v>45519</v>
      </c>
      <c r="E92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97" spans="1:5" ht="17.5" x14ac:dyDescent="0.35">
      <c r="A9297" s="25" t="s">
        <v>418</v>
      </c>
      <c r="B9297" s="26" t="s">
        <v>84</v>
      </c>
      <c r="C9297" s="27">
        <v>11911.43</v>
      </c>
      <c r="D9297" s="28">
        <v>45519</v>
      </c>
      <c r="E92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298" spans="1:5" ht="17.5" x14ac:dyDescent="0.35">
      <c r="A9298" s="25" t="s">
        <v>418</v>
      </c>
      <c r="B9298" s="26" t="s">
        <v>86</v>
      </c>
      <c r="C9298" s="27">
        <v>23803.99</v>
      </c>
      <c r="D9298" s="28">
        <v>45877</v>
      </c>
      <c r="E92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299" spans="1:5" ht="17.5" x14ac:dyDescent="0.35">
      <c r="A9299" s="25" t="s">
        <v>418</v>
      </c>
      <c r="B9299" s="26" t="s">
        <v>70</v>
      </c>
      <c r="C9299" s="27">
        <v>35557.85</v>
      </c>
      <c r="D9299" s="28">
        <v>44880</v>
      </c>
      <c r="E92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300" spans="1:5" ht="17.5" x14ac:dyDescent="0.35">
      <c r="A9300" s="25" t="s">
        <v>418</v>
      </c>
      <c r="B9300" s="26" t="s">
        <v>71</v>
      </c>
      <c r="C9300" s="27">
        <v>37369.57</v>
      </c>
      <c r="D9300" s="28">
        <v>44925</v>
      </c>
      <c r="E93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301" spans="1:5" ht="17.5" x14ac:dyDescent="0.35">
      <c r="A9301" s="25" t="s">
        <v>418</v>
      </c>
      <c r="B9301" s="26" t="s">
        <v>72</v>
      </c>
      <c r="C9301" s="27">
        <v>31490.45</v>
      </c>
      <c r="D9301" s="28">
        <v>45139</v>
      </c>
      <c r="E93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302" spans="1:5" ht="17.5" x14ac:dyDescent="0.35">
      <c r="A9302" s="25" t="s">
        <v>418</v>
      </c>
      <c r="B9302" s="26" t="s">
        <v>73</v>
      </c>
      <c r="C9302" s="27">
        <v>39830.080000000002</v>
      </c>
      <c r="D9302" s="28">
        <v>45504</v>
      </c>
      <c r="E93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03" spans="1:5" ht="17.5" x14ac:dyDescent="0.35">
      <c r="A9303" s="25" t="s">
        <v>418</v>
      </c>
      <c r="B9303" s="26" t="s">
        <v>93</v>
      </c>
      <c r="C9303" s="27">
        <v>39830.080000000002</v>
      </c>
      <c r="D9303" s="28">
        <v>45877</v>
      </c>
      <c r="E93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04" spans="1:5" ht="17.5" x14ac:dyDescent="0.35">
      <c r="A9304" s="25" t="s">
        <v>418</v>
      </c>
      <c r="B9304" s="26" t="s">
        <v>74</v>
      </c>
      <c r="C9304" s="27">
        <v>17690.560000000001</v>
      </c>
      <c r="D9304" s="28">
        <v>45412</v>
      </c>
      <c r="E93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305" spans="1:5" ht="17.5" x14ac:dyDescent="0.35">
      <c r="A9305" s="25" t="s">
        <v>418</v>
      </c>
      <c r="B9305" s="26" t="s">
        <v>96</v>
      </c>
      <c r="C9305" s="27">
        <v>12658.82</v>
      </c>
      <c r="D9305" s="28">
        <v>44985</v>
      </c>
      <c r="E93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306" spans="1:5" ht="17.5" x14ac:dyDescent="0.35">
      <c r="A9306" s="25" t="s">
        <v>418</v>
      </c>
      <c r="B9306" s="26" t="s">
        <v>98</v>
      </c>
      <c r="C9306" s="27">
        <v>29533.29</v>
      </c>
      <c r="D9306" s="28">
        <v>44985</v>
      </c>
      <c r="E93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307" spans="1:5" ht="17.5" x14ac:dyDescent="0.35">
      <c r="A9307" s="25" t="s">
        <v>418</v>
      </c>
      <c r="B9307" s="26" t="s">
        <v>100</v>
      </c>
      <c r="C9307" s="27">
        <v>22219.52</v>
      </c>
      <c r="D9307" s="28">
        <v>45127</v>
      </c>
      <c r="E93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308" spans="1:5" ht="17.5" x14ac:dyDescent="0.35">
      <c r="A9308" s="25" t="s">
        <v>418</v>
      </c>
      <c r="B9308" s="26" t="s">
        <v>102</v>
      </c>
      <c r="C9308" s="27">
        <v>34815.11</v>
      </c>
      <c r="D9308" s="28">
        <v>45488</v>
      </c>
      <c r="E93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09" spans="1:5" ht="17.5" x14ac:dyDescent="0.35">
      <c r="A9309" s="25" t="s">
        <v>418</v>
      </c>
      <c r="B9309" s="26" t="s">
        <v>104</v>
      </c>
      <c r="C9309" s="27">
        <v>38521.78</v>
      </c>
      <c r="D9309" s="28">
        <v>45853</v>
      </c>
      <c r="E93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10" spans="1:5" ht="17.5" x14ac:dyDescent="0.35">
      <c r="A9310" s="25" t="s">
        <v>418</v>
      </c>
      <c r="B9310" s="26" t="s">
        <v>106</v>
      </c>
      <c r="C9310" s="27">
        <v>5024.6000000000004</v>
      </c>
      <c r="D9310" s="28">
        <v>45853</v>
      </c>
      <c r="E93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11" spans="1:5" ht="17.5" x14ac:dyDescent="0.35">
      <c r="A9311" s="25" t="s">
        <v>418</v>
      </c>
      <c r="B9311" s="26" t="s">
        <v>108</v>
      </c>
      <c r="C9311" s="27">
        <v>4779.93</v>
      </c>
      <c r="D9311" s="28">
        <v>45853</v>
      </c>
      <c r="E93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12" spans="1:5" ht="17.5" x14ac:dyDescent="0.35">
      <c r="A9312" s="25" t="s">
        <v>418</v>
      </c>
      <c r="B9312" s="26" t="s">
        <v>110</v>
      </c>
      <c r="C9312" s="27">
        <v>5024.6000000000004</v>
      </c>
      <c r="D9312" s="28">
        <v>46142</v>
      </c>
      <c r="E93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13" spans="1:5" ht="17.5" x14ac:dyDescent="0.35">
      <c r="A9313" s="25" t="s">
        <v>418</v>
      </c>
      <c r="B9313" s="26" t="s">
        <v>112</v>
      </c>
      <c r="C9313" s="27">
        <v>9596.24</v>
      </c>
      <c r="D9313" s="28">
        <v>45546</v>
      </c>
      <c r="E93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14" spans="1:5" ht="17.5" x14ac:dyDescent="0.35">
      <c r="A9314" s="25" t="s">
        <v>418</v>
      </c>
      <c r="B9314" s="26" t="s">
        <v>113</v>
      </c>
      <c r="C9314" s="27">
        <v>12074.89</v>
      </c>
      <c r="D9314" s="28">
        <v>45519</v>
      </c>
      <c r="E93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15" spans="1:5" ht="17.5" x14ac:dyDescent="0.35">
      <c r="A9315" s="25" t="s">
        <v>418</v>
      </c>
      <c r="B9315" s="26" t="s">
        <v>115</v>
      </c>
      <c r="C9315" s="27">
        <v>11706.88</v>
      </c>
      <c r="D9315" s="28">
        <v>45519</v>
      </c>
      <c r="E93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16" spans="1:5" ht="17.5" x14ac:dyDescent="0.35">
      <c r="A9316" s="25" t="s">
        <v>418</v>
      </c>
      <c r="B9316" s="26" t="s">
        <v>117</v>
      </c>
      <c r="C9316" s="27">
        <v>11706.88</v>
      </c>
      <c r="D9316" s="28">
        <v>45877</v>
      </c>
      <c r="E93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17" spans="1:5" ht="17.5" x14ac:dyDescent="0.35">
      <c r="A9317" s="25" t="s">
        <v>418</v>
      </c>
      <c r="B9317" s="26" t="s">
        <v>119</v>
      </c>
      <c r="C9317" s="27">
        <v>17826.38</v>
      </c>
      <c r="D9317" s="28">
        <v>45519</v>
      </c>
      <c r="E93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18" spans="1:5" ht="17.5" x14ac:dyDescent="0.35">
      <c r="A9318" s="25" t="s">
        <v>418</v>
      </c>
      <c r="B9318" s="26" t="s">
        <v>121</v>
      </c>
      <c r="C9318" s="27">
        <v>11766.6</v>
      </c>
      <c r="D9318" s="28">
        <v>45519</v>
      </c>
      <c r="E93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19" spans="1:5" ht="17.5" x14ac:dyDescent="0.35">
      <c r="A9319" s="25" t="s">
        <v>418</v>
      </c>
      <c r="B9319" s="26" t="s">
        <v>123</v>
      </c>
      <c r="C9319" s="27">
        <v>11766.6</v>
      </c>
      <c r="D9319" s="28">
        <v>45762</v>
      </c>
      <c r="E93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20" spans="1:5" ht="17.5" x14ac:dyDescent="0.35">
      <c r="A9320" s="25" t="s">
        <v>418</v>
      </c>
      <c r="B9320" s="26" t="s">
        <v>125</v>
      </c>
      <c r="C9320" s="27">
        <v>11766.6</v>
      </c>
      <c r="D9320" s="28">
        <v>46142</v>
      </c>
      <c r="E93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21" spans="1:5" ht="17.5" x14ac:dyDescent="0.35">
      <c r="A9321" s="25" t="s">
        <v>418</v>
      </c>
      <c r="B9321" s="26" t="s">
        <v>127</v>
      </c>
      <c r="C9321" s="27">
        <v>111895.3</v>
      </c>
      <c r="D9321" s="28">
        <v>45519</v>
      </c>
      <c r="E93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22" spans="1:5" ht="17.5" x14ac:dyDescent="0.35">
      <c r="A9322" s="25" t="s">
        <v>418</v>
      </c>
      <c r="B9322" s="26" t="s">
        <v>129</v>
      </c>
      <c r="C9322" s="27">
        <v>1503.97</v>
      </c>
      <c r="D9322" s="28">
        <v>45961</v>
      </c>
      <c r="E93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23" spans="1:5" ht="17.5" x14ac:dyDescent="0.35">
      <c r="A9323" s="25" t="s">
        <v>419</v>
      </c>
      <c r="B9323" s="26" t="s">
        <v>76</v>
      </c>
      <c r="C9323" s="27">
        <v>15001.77</v>
      </c>
      <c r="D9323" s="28">
        <v>45519</v>
      </c>
      <c r="E93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24" spans="1:5" ht="17.5" x14ac:dyDescent="0.35">
      <c r="A9324" s="25" t="s">
        <v>419</v>
      </c>
      <c r="B9324" s="26" t="s">
        <v>78</v>
      </c>
      <c r="C9324" s="27">
        <v>14507.24</v>
      </c>
      <c r="D9324" s="28">
        <v>45519</v>
      </c>
      <c r="E93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25" spans="1:5" ht="17.5" x14ac:dyDescent="0.35">
      <c r="A9325" s="25" t="s">
        <v>419</v>
      </c>
      <c r="B9325" s="26" t="s">
        <v>80</v>
      </c>
      <c r="C9325" s="27">
        <v>14507.24</v>
      </c>
      <c r="D9325" s="28">
        <v>45877</v>
      </c>
      <c r="E93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26" spans="1:5" ht="17.5" x14ac:dyDescent="0.35">
      <c r="A9326" s="25" t="s">
        <v>419</v>
      </c>
      <c r="B9326" s="26" t="s">
        <v>82</v>
      </c>
      <c r="C9326" s="27">
        <v>17147.259999999998</v>
      </c>
      <c r="D9326" s="28">
        <v>45519</v>
      </c>
      <c r="E93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27" spans="1:5" ht="17.5" x14ac:dyDescent="0.35">
      <c r="A9327" s="25" t="s">
        <v>419</v>
      </c>
      <c r="B9327" s="26" t="s">
        <v>84</v>
      </c>
      <c r="C9327" s="27">
        <v>13442.45</v>
      </c>
      <c r="D9327" s="28">
        <v>45519</v>
      </c>
      <c r="E93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28" spans="1:5" ht="17.5" x14ac:dyDescent="0.35">
      <c r="A9328" s="25" t="s">
        <v>419</v>
      </c>
      <c r="B9328" s="26" t="s">
        <v>86</v>
      </c>
      <c r="C9328" s="27">
        <v>26863.59</v>
      </c>
      <c r="D9328" s="28">
        <v>45877</v>
      </c>
      <c r="E93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29" spans="1:5" ht="17.5" x14ac:dyDescent="0.35">
      <c r="A9329" s="25" t="s">
        <v>419</v>
      </c>
      <c r="B9329" s="26" t="s">
        <v>70</v>
      </c>
      <c r="C9329" s="27">
        <v>40128.22</v>
      </c>
      <c r="D9329" s="28">
        <v>44880</v>
      </c>
      <c r="E93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330" spans="1:5" ht="17.5" x14ac:dyDescent="0.35">
      <c r="A9330" s="25" t="s">
        <v>419</v>
      </c>
      <c r="B9330" s="26" t="s">
        <v>71</v>
      </c>
      <c r="C9330" s="27">
        <v>42172.81</v>
      </c>
      <c r="D9330" s="28">
        <v>44925</v>
      </c>
      <c r="E93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331" spans="1:5" ht="17.5" x14ac:dyDescent="0.35">
      <c r="A9331" s="25" t="s">
        <v>419</v>
      </c>
      <c r="B9331" s="26" t="s">
        <v>72</v>
      </c>
      <c r="C9331" s="27">
        <v>35538.019999999997</v>
      </c>
      <c r="D9331" s="28">
        <v>45140</v>
      </c>
      <c r="E93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332" spans="1:5" ht="17.5" x14ac:dyDescent="0.35">
      <c r="A9332" s="25" t="s">
        <v>419</v>
      </c>
      <c r="B9332" s="26" t="s">
        <v>73</v>
      </c>
      <c r="C9332" s="27">
        <v>44949.57</v>
      </c>
      <c r="D9332" s="28">
        <v>45504</v>
      </c>
      <c r="E93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33" spans="1:5" ht="17.5" x14ac:dyDescent="0.35">
      <c r="A9333" s="25" t="s">
        <v>419</v>
      </c>
      <c r="B9333" s="26" t="s">
        <v>93</v>
      </c>
      <c r="C9333" s="27">
        <v>44949.57</v>
      </c>
      <c r="D9333" s="28">
        <v>45877</v>
      </c>
      <c r="E93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34" spans="1:5" ht="17.5" x14ac:dyDescent="0.35">
      <c r="A9334" s="25" t="s">
        <v>419</v>
      </c>
      <c r="B9334" s="26" t="s">
        <v>74</v>
      </c>
      <c r="C9334" s="27">
        <v>19964.39</v>
      </c>
      <c r="D9334" s="28">
        <v>45412</v>
      </c>
      <c r="E93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335" spans="1:5" ht="17.5" x14ac:dyDescent="0.35">
      <c r="A9335" s="25" t="s">
        <v>419</v>
      </c>
      <c r="B9335" s="26" t="s">
        <v>96</v>
      </c>
      <c r="C9335" s="27">
        <v>14285.91</v>
      </c>
      <c r="D9335" s="28">
        <v>44985</v>
      </c>
      <c r="E93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336" spans="1:5" ht="17.5" x14ac:dyDescent="0.35">
      <c r="A9336" s="25" t="s">
        <v>419</v>
      </c>
      <c r="B9336" s="26" t="s">
        <v>98</v>
      </c>
      <c r="C9336" s="27">
        <v>33329.31</v>
      </c>
      <c r="D9336" s="28">
        <v>44985</v>
      </c>
      <c r="E93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337" spans="1:5" ht="17.5" x14ac:dyDescent="0.35">
      <c r="A9337" s="25" t="s">
        <v>419</v>
      </c>
      <c r="B9337" s="26" t="s">
        <v>100</v>
      </c>
      <c r="C9337" s="27">
        <v>25075.47</v>
      </c>
      <c r="D9337" s="28">
        <v>45127</v>
      </c>
      <c r="E93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338" spans="1:5" ht="17.5" x14ac:dyDescent="0.35">
      <c r="A9338" s="25" t="s">
        <v>419</v>
      </c>
      <c r="B9338" s="26" t="s">
        <v>102</v>
      </c>
      <c r="C9338" s="27">
        <v>39290.01</v>
      </c>
      <c r="D9338" s="28">
        <v>45488</v>
      </c>
      <c r="E93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39" spans="1:5" ht="17.5" x14ac:dyDescent="0.35">
      <c r="A9339" s="25" t="s">
        <v>419</v>
      </c>
      <c r="B9339" s="26" t="s">
        <v>104</v>
      </c>
      <c r="C9339" s="27">
        <v>43473.11</v>
      </c>
      <c r="D9339" s="28">
        <v>45853</v>
      </c>
      <c r="E93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40" spans="1:5" ht="17.5" x14ac:dyDescent="0.35">
      <c r="A9340" s="25" t="s">
        <v>419</v>
      </c>
      <c r="B9340" s="26" t="s">
        <v>106</v>
      </c>
      <c r="C9340" s="27">
        <v>5670.43</v>
      </c>
      <c r="D9340" s="28">
        <v>45853</v>
      </c>
      <c r="E93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41" spans="1:5" ht="17.5" x14ac:dyDescent="0.35">
      <c r="A9341" s="25" t="s">
        <v>419</v>
      </c>
      <c r="B9341" s="26" t="s">
        <v>108</v>
      </c>
      <c r="C9341" s="27">
        <v>5394.3</v>
      </c>
      <c r="D9341" s="28">
        <v>45853</v>
      </c>
      <c r="E93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42" spans="1:5" ht="17.5" x14ac:dyDescent="0.35">
      <c r="A9342" s="25" t="s">
        <v>419</v>
      </c>
      <c r="B9342" s="26" t="s">
        <v>110</v>
      </c>
      <c r="C9342" s="27">
        <v>5670.43</v>
      </c>
      <c r="D9342" s="28">
        <v>46142</v>
      </c>
      <c r="E93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43" spans="1:5" ht="17.5" x14ac:dyDescent="0.35">
      <c r="A9343" s="25" t="s">
        <v>419</v>
      </c>
      <c r="B9343" s="26" t="s">
        <v>112</v>
      </c>
      <c r="C9343" s="27">
        <v>10829.67</v>
      </c>
      <c r="D9343" s="28">
        <v>45541</v>
      </c>
      <c r="E93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44" spans="1:5" ht="17.5" x14ac:dyDescent="0.35">
      <c r="A9344" s="25" t="s">
        <v>419</v>
      </c>
      <c r="B9344" s="26" t="s">
        <v>113</v>
      </c>
      <c r="C9344" s="27">
        <v>13626.92</v>
      </c>
      <c r="D9344" s="28">
        <v>45519</v>
      </c>
      <c r="E93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45" spans="1:5" ht="17.5" x14ac:dyDescent="0.35">
      <c r="A9345" s="25" t="s">
        <v>419</v>
      </c>
      <c r="B9345" s="26" t="s">
        <v>115</v>
      </c>
      <c r="C9345" s="27">
        <v>13211.61</v>
      </c>
      <c r="D9345" s="28">
        <v>45519</v>
      </c>
      <c r="E93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46" spans="1:5" ht="17.5" x14ac:dyDescent="0.35">
      <c r="A9346" s="25" t="s">
        <v>419</v>
      </c>
      <c r="B9346" s="26" t="s">
        <v>117</v>
      </c>
      <c r="C9346" s="27">
        <v>13211.61</v>
      </c>
      <c r="D9346" s="28">
        <v>45877</v>
      </c>
      <c r="E93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47" spans="1:5" ht="17.5" x14ac:dyDescent="0.35">
      <c r="A9347" s="25" t="s">
        <v>419</v>
      </c>
      <c r="B9347" s="26" t="s">
        <v>119</v>
      </c>
      <c r="C9347" s="27">
        <v>20117.669999999998</v>
      </c>
      <c r="D9347" s="28">
        <v>45519</v>
      </c>
      <c r="E93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48" spans="1:5" ht="17.5" x14ac:dyDescent="0.35">
      <c r="A9348" s="25" t="s">
        <v>419</v>
      </c>
      <c r="B9348" s="26" t="s">
        <v>121</v>
      </c>
      <c r="C9348" s="27">
        <v>13279</v>
      </c>
      <c r="D9348" s="28">
        <v>45519</v>
      </c>
      <c r="E93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49" spans="1:5" ht="17.5" x14ac:dyDescent="0.35">
      <c r="A9349" s="25" t="s">
        <v>419</v>
      </c>
      <c r="B9349" s="26" t="s">
        <v>123</v>
      </c>
      <c r="C9349" s="27">
        <v>13279</v>
      </c>
      <c r="D9349" s="28">
        <v>45762</v>
      </c>
      <c r="E93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50" spans="1:5" ht="17.5" x14ac:dyDescent="0.35">
      <c r="A9350" s="25" t="s">
        <v>419</v>
      </c>
      <c r="B9350" s="26" t="s">
        <v>125</v>
      </c>
      <c r="C9350" s="27">
        <v>13279</v>
      </c>
      <c r="D9350" s="28">
        <v>46142</v>
      </c>
      <c r="E93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51" spans="1:5" ht="17.5" x14ac:dyDescent="0.35">
      <c r="A9351" s="25" t="s">
        <v>419</v>
      </c>
      <c r="B9351" s="26" t="s">
        <v>127</v>
      </c>
      <c r="C9351" s="27">
        <v>126277.58</v>
      </c>
      <c r="D9351" s="28">
        <v>45519</v>
      </c>
      <c r="E93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52" spans="1:5" ht="17.5" x14ac:dyDescent="0.35">
      <c r="A9352" s="25" t="s">
        <v>419</v>
      </c>
      <c r="B9352" s="26" t="s">
        <v>129</v>
      </c>
      <c r="C9352" s="27">
        <v>1697.28</v>
      </c>
      <c r="D9352" s="28">
        <v>45961</v>
      </c>
      <c r="E93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53" spans="1:5" ht="17.5" x14ac:dyDescent="0.35">
      <c r="A9353" s="25" t="s">
        <v>420</v>
      </c>
      <c r="B9353" s="26" t="s">
        <v>76</v>
      </c>
      <c r="C9353" s="27">
        <v>7925.25</v>
      </c>
      <c r="D9353" s="28">
        <v>45519</v>
      </c>
      <c r="E93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54" spans="1:5" ht="17.5" x14ac:dyDescent="0.35">
      <c r="A9354" s="25" t="s">
        <v>420</v>
      </c>
      <c r="B9354" s="26" t="s">
        <v>78</v>
      </c>
      <c r="C9354" s="27">
        <v>7663.99</v>
      </c>
      <c r="D9354" s="28">
        <v>45519</v>
      </c>
      <c r="E93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55" spans="1:5" ht="17.5" x14ac:dyDescent="0.35">
      <c r="A9355" s="25" t="s">
        <v>420</v>
      </c>
      <c r="B9355" s="26" t="s">
        <v>80</v>
      </c>
      <c r="C9355" s="27">
        <v>7663.99</v>
      </c>
      <c r="D9355" s="28">
        <v>45877</v>
      </c>
      <c r="E93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56" spans="1:5" ht="17.5" x14ac:dyDescent="0.35">
      <c r="A9356" s="25" t="s">
        <v>420</v>
      </c>
      <c r="B9356" s="26" t="s">
        <v>82</v>
      </c>
      <c r="C9356" s="27">
        <v>9058.68</v>
      </c>
      <c r="D9356" s="28">
        <v>45519</v>
      </c>
      <c r="E93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57" spans="1:5" ht="17.5" x14ac:dyDescent="0.35">
      <c r="A9357" s="25" t="s">
        <v>420</v>
      </c>
      <c r="B9357" s="26" t="s">
        <v>84</v>
      </c>
      <c r="C9357" s="27">
        <v>7101.48</v>
      </c>
      <c r="D9357" s="28">
        <v>45519</v>
      </c>
      <c r="E93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58" spans="1:5" ht="17.5" x14ac:dyDescent="0.35">
      <c r="A9358" s="25" t="s">
        <v>420</v>
      </c>
      <c r="B9358" s="26" t="s">
        <v>86</v>
      </c>
      <c r="C9358" s="27">
        <v>14191.7</v>
      </c>
      <c r="D9358" s="28">
        <v>45877</v>
      </c>
      <c r="E93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59" spans="1:5" ht="17.5" x14ac:dyDescent="0.35">
      <c r="A9359" s="25" t="s">
        <v>420</v>
      </c>
      <c r="B9359" s="26" t="s">
        <v>70</v>
      </c>
      <c r="C9359" s="27">
        <v>21199.24</v>
      </c>
      <c r="D9359" s="28">
        <v>44880</v>
      </c>
      <c r="E93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360" spans="1:5" ht="17.5" x14ac:dyDescent="0.35">
      <c r="A9360" s="25" t="s">
        <v>420</v>
      </c>
      <c r="B9360" s="26" t="s">
        <v>71</v>
      </c>
      <c r="C9360" s="27">
        <v>22279.360000000001</v>
      </c>
      <c r="D9360" s="28">
        <v>44925</v>
      </c>
      <c r="E93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361" spans="1:5" ht="17.5" x14ac:dyDescent="0.35">
      <c r="A9361" s="25" t="s">
        <v>420</v>
      </c>
      <c r="B9361" s="26" t="s">
        <v>72</v>
      </c>
      <c r="C9361" s="27">
        <v>18774.29</v>
      </c>
      <c r="D9361" s="28">
        <v>45140</v>
      </c>
      <c r="E93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362" spans="1:5" ht="17.5" x14ac:dyDescent="0.35">
      <c r="A9362" s="25" t="s">
        <v>420</v>
      </c>
      <c r="B9362" s="26" t="s">
        <v>73</v>
      </c>
      <c r="C9362" s="27">
        <v>23746.29</v>
      </c>
      <c r="D9362" s="28">
        <v>45504</v>
      </c>
      <c r="E93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63" spans="1:5" ht="17.5" x14ac:dyDescent="0.35">
      <c r="A9363" s="25" t="s">
        <v>420</v>
      </c>
      <c r="B9363" s="26" t="s">
        <v>93</v>
      </c>
      <c r="C9363" s="27">
        <v>23746.29</v>
      </c>
      <c r="D9363" s="28">
        <v>45877</v>
      </c>
      <c r="E93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64" spans="1:5" ht="17.5" x14ac:dyDescent="0.35">
      <c r="A9364" s="25" t="s">
        <v>420</v>
      </c>
      <c r="B9364" s="26" t="s">
        <v>74</v>
      </c>
      <c r="C9364" s="27">
        <v>10546.94</v>
      </c>
      <c r="D9364" s="28">
        <v>45412</v>
      </c>
      <c r="E93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365" spans="1:5" ht="17.5" x14ac:dyDescent="0.35">
      <c r="A9365" s="25" t="s">
        <v>420</v>
      </c>
      <c r="B9365" s="26" t="s">
        <v>96</v>
      </c>
      <c r="C9365" s="27">
        <v>7547.06</v>
      </c>
      <c r="D9365" s="28">
        <v>44985</v>
      </c>
      <c r="E93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366" spans="1:5" ht="17.5" x14ac:dyDescent="0.35">
      <c r="A9366" s="25" t="s">
        <v>420</v>
      </c>
      <c r="B9366" s="26" t="s">
        <v>98</v>
      </c>
      <c r="C9366" s="27">
        <v>17607.45</v>
      </c>
      <c r="D9366" s="28">
        <v>44985</v>
      </c>
      <c r="E93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367" spans="1:5" ht="17.5" x14ac:dyDescent="0.35">
      <c r="A9367" s="25" t="s">
        <v>420</v>
      </c>
      <c r="B9367" s="26" t="s">
        <v>100</v>
      </c>
      <c r="C9367" s="27">
        <v>13247.06</v>
      </c>
      <c r="D9367" s="28">
        <v>45127</v>
      </c>
      <c r="E93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368" spans="1:5" ht="17.5" x14ac:dyDescent="0.35">
      <c r="A9368" s="25" t="s">
        <v>420</v>
      </c>
      <c r="B9368" s="26" t="s">
        <v>102</v>
      </c>
      <c r="C9368" s="27">
        <v>20756.419999999998</v>
      </c>
      <c r="D9368" s="28">
        <v>45488</v>
      </c>
      <c r="E93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69" spans="1:5" ht="17.5" x14ac:dyDescent="0.35">
      <c r="A9369" s="25" t="s">
        <v>420</v>
      </c>
      <c r="B9369" s="26" t="s">
        <v>104</v>
      </c>
      <c r="C9369" s="27">
        <v>22966.3</v>
      </c>
      <c r="D9369" s="28">
        <v>45853</v>
      </c>
      <c r="E93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70" spans="1:5" ht="17.5" x14ac:dyDescent="0.35">
      <c r="A9370" s="25" t="s">
        <v>420</v>
      </c>
      <c r="B9370" s="26" t="s">
        <v>106</v>
      </c>
      <c r="C9370" s="27">
        <v>2995.61</v>
      </c>
      <c r="D9370" s="28">
        <v>45853</v>
      </c>
      <c r="E93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71" spans="1:5" ht="17.5" x14ac:dyDescent="0.35">
      <c r="A9371" s="25" t="s">
        <v>420</v>
      </c>
      <c r="B9371" s="26" t="s">
        <v>108</v>
      </c>
      <c r="C9371" s="27">
        <v>2849.74</v>
      </c>
      <c r="D9371" s="28">
        <v>45853</v>
      </c>
      <c r="E93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72" spans="1:5" ht="17.5" x14ac:dyDescent="0.35">
      <c r="A9372" s="25" t="s">
        <v>420</v>
      </c>
      <c r="B9372" s="26" t="s">
        <v>110</v>
      </c>
      <c r="C9372" s="27">
        <v>2995.61</v>
      </c>
      <c r="D9372" s="28">
        <v>46142</v>
      </c>
      <c r="E93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73" spans="1:5" ht="17.5" x14ac:dyDescent="0.35">
      <c r="A9373" s="25" t="s">
        <v>420</v>
      </c>
      <c r="B9373" s="26" t="s">
        <v>112</v>
      </c>
      <c r="C9373" s="27">
        <v>5721.18</v>
      </c>
      <c r="D9373" s="28">
        <v>45541</v>
      </c>
      <c r="E93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74" spans="1:5" ht="17.5" x14ac:dyDescent="0.35">
      <c r="A9374" s="25" t="s">
        <v>420</v>
      </c>
      <c r="B9374" s="26" t="s">
        <v>113</v>
      </c>
      <c r="C9374" s="27">
        <v>7198.93</v>
      </c>
      <c r="D9374" s="28">
        <v>45519</v>
      </c>
      <c r="E93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75" spans="1:5" ht="17.5" x14ac:dyDescent="0.35">
      <c r="A9375" s="25" t="s">
        <v>420</v>
      </c>
      <c r="B9375" s="26" t="s">
        <v>115</v>
      </c>
      <c r="C9375" s="27">
        <v>6979.53</v>
      </c>
      <c r="D9375" s="28">
        <v>45519</v>
      </c>
      <c r="E93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76" spans="1:5" ht="17.5" x14ac:dyDescent="0.35">
      <c r="A9376" s="25" t="s">
        <v>420</v>
      </c>
      <c r="B9376" s="26" t="s">
        <v>117</v>
      </c>
      <c r="C9376" s="27">
        <v>6979.53</v>
      </c>
      <c r="D9376" s="28">
        <v>45877</v>
      </c>
      <c r="E93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77" spans="1:5" ht="17.5" x14ac:dyDescent="0.35">
      <c r="A9377" s="25" t="s">
        <v>420</v>
      </c>
      <c r="B9377" s="26" t="s">
        <v>119</v>
      </c>
      <c r="C9377" s="27">
        <v>10627.91</v>
      </c>
      <c r="D9377" s="28">
        <v>45519</v>
      </c>
      <c r="E93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78" spans="1:5" ht="17.5" x14ac:dyDescent="0.35">
      <c r="A9378" s="25" t="s">
        <v>420</v>
      </c>
      <c r="B9378" s="26" t="s">
        <v>121</v>
      </c>
      <c r="C9378" s="27">
        <v>7015.13</v>
      </c>
      <c r="D9378" s="28">
        <v>45519</v>
      </c>
      <c r="E93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79" spans="1:5" ht="17.5" x14ac:dyDescent="0.35">
      <c r="A9379" s="25" t="s">
        <v>420</v>
      </c>
      <c r="B9379" s="26" t="s">
        <v>123</v>
      </c>
      <c r="C9379" s="27">
        <v>7015.13</v>
      </c>
      <c r="D9379" s="28">
        <v>45762</v>
      </c>
      <c r="E93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80" spans="1:5" ht="17.5" x14ac:dyDescent="0.35">
      <c r="A9380" s="25" t="s">
        <v>420</v>
      </c>
      <c r="B9380" s="26" t="s">
        <v>125</v>
      </c>
      <c r="C9380" s="27">
        <v>7015.13</v>
      </c>
      <c r="D9380" s="28">
        <v>46142</v>
      </c>
      <c r="E93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81" spans="1:5" ht="17.5" x14ac:dyDescent="0.35">
      <c r="A9381" s="25" t="s">
        <v>420</v>
      </c>
      <c r="B9381" s="26" t="s">
        <v>127</v>
      </c>
      <c r="C9381" s="27">
        <v>66710.86</v>
      </c>
      <c r="D9381" s="28">
        <v>45519</v>
      </c>
      <c r="E93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82" spans="1:5" ht="17.5" x14ac:dyDescent="0.35">
      <c r="A9382" s="25" t="s">
        <v>420</v>
      </c>
      <c r="B9382" s="26" t="s">
        <v>129</v>
      </c>
      <c r="C9382" s="27">
        <v>896.65</v>
      </c>
      <c r="D9382" s="28">
        <v>45961</v>
      </c>
      <c r="E93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83" spans="1:5" ht="17.5" x14ac:dyDescent="0.35">
      <c r="A9383" s="25" t="s">
        <v>421</v>
      </c>
      <c r="B9383" s="26" t="s">
        <v>76</v>
      </c>
      <c r="C9383" s="27">
        <v>8808.1299999999992</v>
      </c>
      <c r="D9383" s="28">
        <v>45519</v>
      </c>
      <c r="E93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84" spans="1:5" ht="17.5" x14ac:dyDescent="0.35">
      <c r="A9384" s="25" t="s">
        <v>421</v>
      </c>
      <c r="B9384" s="26" t="s">
        <v>78</v>
      </c>
      <c r="C9384" s="27">
        <v>8517.77</v>
      </c>
      <c r="D9384" s="28">
        <v>45519</v>
      </c>
      <c r="E93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85" spans="1:5" ht="17.5" x14ac:dyDescent="0.35">
      <c r="A9385" s="25" t="s">
        <v>421</v>
      </c>
      <c r="B9385" s="26" t="s">
        <v>80</v>
      </c>
      <c r="C9385" s="27">
        <v>8517.77</v>
      </c>
      <c r="D9385" s="28">
        <v>45877</v>
      </c>
      <c r="E93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86" spans="1:5" ht="17.5" x14ac:dyDescent="0.35">
      <c r="A9386" s="25" t="s">
        <v>421</v>
      </c>
      <c r="B9386" s="26" t="s">
        <v>82</v>
      </c>
      <c r="C9386" s="27">
        <v>10067.83</v>
      </c>
      <c r="D9386" s="28">
        <v>45519</v>
      </c>
      <c r="E93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87" spans="1:5" ht="17.5" x14ac:dyDescent="0.35">
      <c r="A9387" s="25" t="s">
        <v>421</v>
      </c>
      <c r="B9387" s="26" t="s">
        <v>84</v>
      </c>
      <c r="C9387" s="27">
        <v>7892.59</v>
      </c>
      <c r="D9387" s="28">
        <v>45519</v>
      </c>
      <c r="E93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88" spans="1:5" ht="17.5" x14ac:dyDescent="0.35">
      <c r="A9388" s="25" t="s">
        <v>421</v>
      </c>
      <c r="B9388" s="26" t="s">
        <v>86</v>
      </c>
      <c r="C9388" s="27">
        <v>15772.67</v>
      </c>
      <c r="D9388" s="28">
        <v>45877</v>
      </c>
      <c r="E93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89" spans="1:5" ht="17.5" x14ac:dyDescent="0.35">
      <c r="A9389" s="25" t="s">
        <v>421</v>
      </c>
      <c r="B9389" s="26" t="s">
        <v>70</v>
      </c>
      <c r="C9389" s="27">
        <v>23560.86</v>
      </c>
      <c r="D9389" s="28">
        <v>44880</v>
      </c>
      <c r="E93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390" spans="1:5" ht="17.5" x14ac:dyDescent="0.35">
      <c r="A9390" s="25" t="s">
        <v>421</v>
      </c>
      <c r="B9390" s="26" t="s">
        <v>71</v>
      </c>
      <c r="C9390" s="27">
        <v>24761.31</v>
      </c>
      <c r="D9390" s="28">
        <v>44925</v>
      </c>
      <c r="E93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391" spans="1:5" ht="17.5" x14ac:dyDescent="0.35">
      <c r="A9391" s="25" t="s">
        <v>421</v>
      </c>
      <c r="B9391" s="26" t="s">
        <v>72</v>
      </c>
      <c r="C9391" s="27">
        <v>20865.77</v>
      </c>
      <c r="D9391" s="28">
        <v>45140</v>
      </c>
      <c r="E93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392" spans="1:5" ht="17.5" x14ac:dyDescent="0.35">
      <c r="A9392" s="25" t="s">
        <v>421</v>
      </c>
      <c r="B9392" s="26" t="s">
        <v>73</v>
      </c>
      <c r="C9392" s="27">
        <v>26391.66</v>
      </c>
      <c r="D9392" s="28">
        <v>45504</v>
      </c>
      <c r="E93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93" spans="1:5" ht="17.5" x14ac:dyDescent="0.35">
      <c r="A9393" s="25" t="s">
        <v>421</v>
      </c>
      <c r="B9393" s="26" t="s">
        <v>93</v>
      </c>
      <c r="C9393" s="27">
        <v>26391.66</v>
      </c>
      <c r="D9393" s="28">
        <v>45877</v>
      </c>
      <c r="E93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394" spans="1:5" ht="17.5" x14ac:dyDescent="0.35">
      <c r="A9394" s="25" t="s">
        <v>421</v>
      </c>
      <c r="B9394" s="26" t="s">
        <v>74</v>
      </c>
      <c r="C9394" s="27">
        <v>11721.88</v>
      </c>
      <c r="D9394" s="28">
        <v>45412</v>
      </c>
      <c r="E93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395" spans="1:5" ht="17.5" x14ac:dyDescent="0.35">
      <c r="A9395" s="25" t="s">
        <v>421</v>
      </c>
      <c r="B9395" s="26" t="s">
        <v>96</v>
      </c>
      <c r="C9395" s="27">
        <v>8387.82</v>
      </c>
      <c r="D9395" s="28">
        <v>44985</v>
      </c>
      <c r="E93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396" spans="1:5" ht="17.5" x14ac:dyDescent="0.35">
      <c r="A9396" s="25" t="s">
        <v>421</v>
      </c>
      <c r="B9396" s="26" t="s">
        <v>98</v>
      </c>
      <c r="C9396" s="27">
        <v>19568.95</v>
      </c>
      <c r="D9396" s="28">
        <v>44985</v>
      </c>
      <c r="E93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397" spans="1:5" ht="17.5" x14ac:dyDescent="0.35">
      <c r="A9397" s="25" t="s">
        <v>421</v>
      </c>
      <c r="B9397" s="26" t="s">
        <v>100</v>
      </c>
      <c r="C9397" s="27">
        <v>14722.8</v>
      </c>
      <c r="D9397" s="28">
        <v>45127</v>
      </c>
      <c r="E93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398" spans="1:5" ht="17.5" x14ac:dyDescent="0.35">
      <c r="A9398" s="25" t="s">
        <v>421</v>
      </c>
      <c r="B9398" s="26" t="s">
        <v>102</v>
      </c>
      <c r="C9398" s="27">
        <v>23068.71</v>
      </c>
      <c r="D9398" s="28">
        <v>45488</v>
      </c>
      <c r="E93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399" spans="1:5" ht="17.5" x14ac:dyDescent="0.35">
      <c r="A9399" s="25" t="s">
        <v>421</v>
      </c>
      <c r="B9399" s="26" t="s">
        <v>104</v>
      </c>
      <c r="C9399" s="27">
        <v>25524.77</v>
      </c>
      <c r="D9399" s="28">
        <v>45853</v>
      </c>
      <c r="E93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00" spans="1:5" ht="17.5" x14ac:dyDescent="0.35">
      <c r="A9400" s="25" t="s">
        <v>421</v>
      </c>
      <c r="B9400" s="26" t="s">
        <v>106</v>
      </c>
      <c r="C9400" s="27">
        <v>3329.33</v>
      </c>
      <c r="D9400" s="28">
        <v>45853</v>
      </c>
      <c r="E94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01" spans="1:5" ht="17.5" x14ac:dyDescent="0.35">
      <c r="A9401" s="25" t="s">
        <v>421</v>
      </c>
      <c r="B9401" s="26" t="s">
        <v>108</v>
      </c>
      <c r="C9401" s="27">
        <v>3167.21</v>
      </c>
      <c r="D9401" s="28">
        <v>45853</v>
      </c>
      <c r="E94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02" spans="1:5" ht="17.5" x14ac:dyDescent="0.35">
      <c r="A9402" s="25" t="s">
        <v>421</v>
      </c>
      <c r="B9402" s="26" t="s">
        <v>110</v>
      </c>
      <c r="C9402" s="27">
        <v>3329.33</v>
      </c>
      <c r="D9402" s="28">
        <v>46142</v>
      </c>
      <c r="E94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03" spans="1:5" ht="17.5" x14ac:dyDescent="0.35">
      <c r="A9403" s="25" t="s">
        <v>421</v>
      </c>
      <c r="B9403" s="26" t="s">
        <v>112</v>
      </c>
      <c r="C9403" s="27">
        <v>6358.53</v>
      </c>
      <c r="D9403" s="28">
        <v>45541</v>
      </c>
      <c r="E94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04" spans="1:5" ht="17.5" x14ac:dyDescent="0.35">
      <c r="A9404" s="25" t="s">
        <v>421</v>
      </c>
      <c r="B9404" s="26" t="s">
        <v>113</v>
      </c>
      <c r="C9404" s="27">
        <v>8000.9</v>
      </c>
      <c r="D9404" s="28">
        <v>45519</v>
      </c>
      <c r="E94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05" spans="1:5" ht="17.5" x14ac:dyDescent="0.35">
      <c r="A9405" s="25" t="s">
        <v>421</v>
      </c>
      <c r="B9405" s="26" t="s">
        <v>115</v>
      </c>
      <c r="C9405" s="27">
        <v>7757.05</v>
      </c>
      <c r="D9405" s="28">
        <v>45519</v>
      </c>
      <c r="E94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06" spans="1:5" ht="17.5" x14ac:dyDescent="0.35">
      <c r="A9406" s="25" t="s">
        <v>421</v>
      </c>
      <c r="B9406" s="26" t="s">
        <v>117</v>
      </c>
      <c r="C9406" s="27">
        <v>7757.05</v>
      </c>
      <c r="D9406" s="28">
        <v>45877</v>
      </c>
      <c r="E94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07" spans="1:5" ht="17.5" x14ac:dyDescent="0.35">
      <c r="A9407" s="25" t="s">
        <v>421</v>
      </c>
      <c r="B9407" s="26" t="s">
        <v>119</v>
      </c>
      <c r="C9407" s="27">
        <v>11811.87</v>
      </c>
      <c r="D9407" s="28">
        <v>45519</v>
      </c>
      <c r="E94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08" spans="1:5" ht="17.5" x14ac:dyDescent="0.35">
      <c r="A9408" s="25" t="s">
        <v>421</v>
      </c>
      <c r="B9408" s="26" t="s">
        <v>121</v>
      </c>
      <c r="C9408" s="27">
        <v>7796.63</v>
      </c>
      <c r="D9408" s="28">
        <v>45519</v>
      </c>
      <c r="E94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09" spans="1:5" ht="17.5" x14ac:dyDescent="0.35">
      <c r="A9409" s="25" t="s">
        <v>421</v>
      </c>
      <c r="B9409" s="26" t="s">
        <v>123</v>
      </c>
      <c r="C9409" s="27">
        <v>7796.63</v>
      </c>
      <c r="D9409" s="28">
        <v>45762</v>
      </c>
      <c r="E94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10" spans="1:5" ht="17.5" x14ac:dyDescent="0.35">
      <c r="A9410" s="25" t="s">
        <v>421</v>
      </c>
      <c r="B9410" s="26" t="s">
        <v>125</v>
      </c>
      <c r="C9410" s="27">
        <v>7796.63</v>
      </c>
      <c r="D9410" s="28">
        <v>46142</v>
      </c>
      <c r="E94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11" spans="1:5" ht="17.5" x14ac:dyDescent="0.35">
      <c r="A9411" s="25" t="s">
        <v>421</v>
      </c>
      <c r="B9411" s="26" t="s">
        <v>127</v>
      </c>
      <c r="C9411" s="27">
        <v>74142.53</v>
      </c>
      <c r="D9411" s="28">
        <v>45519</v>
      </c>
      <c r="E94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12" spans="1:5" ht="17.5" x14ac:dyDescent="0.35">
      <c r="A9412" s="25" t="s">
        <v>421</v>
      </c>
      <c r="B9412" s="26" t="s">
        <v>129</v>
      </c>
      <c r="C9412" s="27">
        <v>996.54</v>
      </c>
      <c r="D9412" s="28">
        <v>45961</v>
      </c>
      <c r="E94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13" spans="1:5" ht="17.5" x14ac:dyDescent="0.35">
      <c r="A9413" s="25" t="s">
        <v>422</v>
      </c>
      <c r="B9413" s="26" t="s">
        <v>76</v>
      </c>
      <c r="C9413" s="27">
        <v>10606.74</v>
      </c>
      <c r="D9413" s="28">
        <v>45519</v>
      </c>
      <c r="E94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14" spans="1:5" ht="17.5" x14ac:dyDescent="0.35">
      <c r="A9414" s="25" t="s">
        <v>422</v>
      </c>
      <c r="B9414" s="26" t="s">
        <v>78</v>
      </c>
      <c r="C9414" s="27">
        <v>10257.09</v>
      </c>
      <c r="D9414" s="28">
        <v>45519</v>
      </c>
      <c r="E94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15" spans="1:5" ht="17.5" x14ac:dyDescent="0.35">
      <c r="A9415" s="25" t="s">
        <v>422</v>
      </c>
      <c r="B9415" s="26" t="s">
        <v>80</v>
      </c>
      <c r="C9415" s="27">
        <v>10257.09</v>
      </c>
      <c r="D9415" s="28">
        <v>45877</v>
      </c>
      <c r="E94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16" spans="1:5" ht="17.5" x14ac:dyDescent="0.35">
      <c r="A9416" s="25" t="s">
        <v>422</v>
      </c>
      <c r="B9416" s="26" t="s">
        <v>82</v>
      </c>
      <c r="C9416" s="27">
        <v>12123.67</v>
      </c>
      <c r="D9416" s="28">
        <v>45519</v>
      </c>
      <c r="E94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17" spans="1:5" ht="17.5" x14ac:dyDescent="0.35">
      <c r="A9417" s="25" t="s">
        <v>422</v>
      </c>
      <c r="B9417" s="26" t="s">
        <v>84</v>
      </c>
      <c r="C9417" s="27">
        <v>9504.25</v>
      </c>
      <c r="D9417" s="28">
        <v>45519</v>
      </c>
      <c r="E94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18" spans="1:5" ht="17.5" x14ac:dyDescent="0.35">
      <c r="A9418" s="25" t="s">
        <v>422</v>
      </c>
      <c r="B9418" s="26" t="s">
        <v>86</v>
      </c>
      <c r="C9418" s="27">
        <v>18993.43</v>
      </c>
      <c r="D9418" s="28">
        <v>45877</v>
      </c>
      <c r="E94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19" spans="1:5" ht="17.5" x14ac:dyDescent="0.35">
      <c r="A9419" s="25" t="s">
        <v>422</v>
      </c>
      <c r="B9419" s="26" t="s">
        <v>70</v>
      </c>
      <c r="C9419" s="27">
        <v>28371.96</v>
      </c>
      <c r="D9419" s="28">
        <v>44880</v>
      </c>
      <c r="E94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420" spans="1:5" ht="17.5" x14ac:dyDescent="0.35">
      <c r="A9420" s="25" t="s">
        <v>422</v>
      </c>
      <c r="B9420" s="26" t="s">
        <v>71</v>
      </c>
      <c r="C9420" s="27">
        <v>29817.54</v>
      </c>
      <c r="D9420" s="28">
        <v>44925</v>
      </c>
      <c r="E94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421" spans="1:5" ht="17.5" x14ac:dyDescent="0.35">
      <c r="A9421" s="25" t="s">
        <v>422</v>
      </c>
      <c r="B9421" s="26" t="s">
        <v>72</v>
      </c>
      <c r="C9421" s="27">
        <v>25126.53</v>
      </c>
      <c r="D9421" s="28">
        <v>45140</v>
      </c>
      <c r="E94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422" spans="1:5" ht="17.5" x14ac:dyDescent="0.35">
      <c r="A9422" s="25" t="s">
        <v>422</v>
      </c>
      <c r="B9422" s="26" t="s">
        <v>73</v>
      </c>
      <c r="C9422" s="27">
        <v>31780.81</v>
      </c>
      <c r="D9422" s="28">
        <v>45504</v>
      </c>
      <c r="E94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23" spans="1:5" ht="17.5" x14ac:dyDescent="0.35">
      <c r="A9423" s="25" t="s">
        <v>422</v>
      </c>
      <c r="B9423" s="26" t="s">
        <v>93</v>
      </c>
      <c r="C9423" s="27">
        <v>31780.81</v>
      </c>
      <c r="D9423" s="28">
        <v>45877</v>
      </c>
      <c r="E94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24" spans="1:5" ht="17.5" x14ac:dyDescent="0.35">
      <c r="A9424" s="25" t="s">
        <v>422</v>
      </c>
      <c r="B9424" s="26" t="s">
        <v>74</v>
      </c>
      <c r="C9424" s="27">
        <v>14115.47</v>
      </c>
      <c r="D9424" s="28">
        <v>45412</v>
      </c>
      <c r="E94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425" spans="1:5" ht="17.5" x14ac:dyDescent="0.35">
      <c r="A9425" s="25" t="s">
        <v>422</v>
      </c>
      <c r="B9425" s="26" t="s">
        <v>96</v>
      </c>
      <c r="C9425" s="27">
        <v>10100.6</v>
      </c>
      <c r="D9425" s="28">
        <v>44985</v>
      </c>
      <c r="E94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426" spans="1:5" ht="17.5" x14ac:dyDescent="0.35">
      <c r="A9426" s="25" t="s">
        <v>422</v>
      </c>
      <c r="B9426" s="26" t="s">
        <v>98</v>
      </c>
      <c r="C9426" s="27">
        <v>23564.9</v>
      </c>
      <c r="D9426" s="28">
        <v>44985</v>
      </c>
      <c r="E94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427" spans="1:5" ht="17.5" x14ac:dyDescent="0.35">
      <c r="A9427" s="25" t="s">
        <v>422</v>
      </c>
      <c r="B9427" s="26" t="s">
        <v>100</v>
      </c>
      <c r="C9427" s="27">
        <v>17729.169999999998</v>
      </c>
      <c r="D9427" s="28">
        <v>45127</v>
      </c>
      <c r="E94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428" spans="1:5" ht="17.5" x14ac:dyDescent="0.35">
      <c r="A9428" s="25" t="s">
        <v>422</v>
      </c>
      <c r="B9428" s="26" t="s">
        <v>102</v>
      </c>
      <c r="C9428" s="27">
        <v>27779.31</v>
      </c>
      <c r="D9428" s="28">
        <v>45488</v>
      </c>
      <c r="E94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29" spans="1:5" ht="17.5" x14ac:dyDescent="0.35">
      <c r="A9429" s="25" t="s">
        <v>422</v>
      </c>
      <c r="B9429" s="26" t="s">
        <v>104</v>
      </c>
      <c r="C9429" s="27">
        <v>30736.9</v>
      </c>
      <c r="D9429" s="28">
        <v>45853</v>
      </c>
      <c r="E94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30" spans="1:5" ht="17.5" x14ac:dyDescent="0.35">
      <c r="A9430" s="25" t="s">
        <v>422</v>
      </c>
      <c r="B9430" s="26" t="s">
        <v>106</v>
      </c>
      <c r="C9430" s="27">
        <v>4009.17</v>
      </c>
      <c r="D9430" s="28">
        <v>45853</v>
      </c>
      <c r="E94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31" spans="1:5" ht="17.5" x14ac:dyDescent="0.35">
      <c r="A9431" s="25" t="s">
        <v>422</v>
      </c>
      <c r="B9431" s="26" t="s">
        <v>108</v>
      </c>
      <c r="C9431" s="27">
        <v>3813.95</v>
      </c>
      <c r="D9431" s="28">
        <v>45853</v>
      </c>
      <c r="E94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32" spans="1:5" ht="17.5" x14ac:dyDescent="0.35">
      <c r="A9432" s="25" t="s">
        <v>422</v>
      </c>
      <c r="B9432" s="26" t="s">
        <v>110</v>
      </c>
      <c r="C9432" s="27">
        <v>4009.17</v>
      </c>
      <c r="D9432" s="28">
        <v>46142</v>
      </c>
      <c r="E94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33" spans="1:5" ht="17.5" x14ac:dyDescent="0.35">
      <c r="A9433" s="25" t="s">
        <v>422</v>
      </c>
      <c r="B9433" s="26" t="s">
        <v>112</v>
      </c>
      <c r="C9433" s="27">
        <v>7656.93</v>
      </c>
      <c r="D9433" s="28">
        <v>45541</v>
      </c>
      <c r="E94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34" spans="1:5" ht="17.5" x14ac:dyDescent="0.35">
      <c r="A9434" s="25" t="s">
        <v>422</v>
      </c>
      <c r="B9434" s="26" t="s">
        <v>113</v>
      </c>
      <c r="C9434" s="27">
        <v>9634.67</v>
      </c>
      <c r="D9434" s="28">
        <v>45519</v>
      </c>
      <c r="E94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35" spans="1:5" ht="17.5" x14ac:dyDescent="0.35">
      <c r="A9435" s="25" t="s">
        <v>422</v>
      </c>
      <c r="B9435" s="26" t="s">
        <v>115</v>
      </c>
      <c r="C9435" s="27">
        <v>9341.0300000000007</v>
      </c>
      <c r="D9435" s="28">
        <v>45519</v>
      </c>
      <c r="E94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36" spans="1:5" ht="17.5" x14ac:dyDescent="0.35">
      <c r="A9436" s="25" t="s">
        <v>422</v>
      </c>
      <c r="B9436" s="26" t="s">
        <v>117</v>
      </c>
      <c r="C9436" s="27">
        <v>9341.0300000000007</v>
      </c>
      <c r="D9436" s="28">
        <v>45877</v>
      </c>
      <c r="E94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37" spans="1:5" ht="17.5" x14ac:dyDescent="0.35">
      <c r="A9437" s="25" t="s">
        <v>422</v>
      </c>
      <c r="B9437" s="26" t="s">
        <v>119</v>
      </c>
      <c r="C9437" s="27">
        <v>14223.84</v>
      </c>
      <c r="D9437" s="28">
        <v>45519</v>
      </c>
      <c r="E94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38" spans="1:5" ht="17.5" x14ac:dyDescent="0.35">
      <c r="A9438" s="25" t="s">
        <v>422</v>
      </c>
      <c r="B9438" s="26" t="s">
        <v>121</v>
      </c>
      <c r="C9438" s="27">
        <v>9388.69</v>
      </c>
      <c r="D9438" s="28">
        <v>45519</v>
      </c>
      <c r="E94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39" spans="1:5" ht="17.5" x14ac:dyDescent="0.35">
      <c r="A9439" s="25" t="s">
        <v>422</v>
      </c>
      <c r="B9439" s="26" t="s">
        <v>123</v>
      </c>
      <c r="C9439" s="27">
        <v>9388.69</v>
      </c>
      <c r="D9439" s="28">
        <v>45762</v>
      </c>
      <c r="E94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40" spans="1:5" ht="17.5" x14ac:dyDescent="0.35">
      <c r="A9440" s="25" t="s">
        <v>422</v>
      </c>
      <c r="B9440" s="26" t="s">
        <v>125</v>
      </c>
      <c r="C9440" s="27">
        <v>9388.69</v>
      </c>
      <c r="D9440" s="28">
        <v>46142</v>
      </c>
      <c r="E94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41" spans="1:5" ht="17.5" x14ac:dyDescent="0.35">
      <c r="A9441" s="25" t="s">
        <v>422</v>
      </c>
      <c r="B9441" s="26" t="s">
        <v>127</v>
      </c>
      <c r="C9441" s="27">
        <v>89282.35</v>
      </c>
      <c r="D9441" s="28">
        <v>45519</v>
      </c>
      <c r="E94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42" spans="1:5" ht="17.5" x14ac:dyDescent="0.35">
      <c r="A9442" s="25" t="s">
        <v>422</v>
      </c>
      <c r="B9442" s="26" t="s">
        <v>129</v>
      </c>
      <c r="C9442" s="27">
        <v>1200.03</v>
      </c>
      <c r="D9442" s="28">
        <v>45961</v>
      </c>
      <c r="E94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43" spans="1:5" ht="17.5" x14ac:dyDescent="0.35">
      <c r="A9443" s="25" t="s">
        <v>423</v>
      </c>
      <c r="B9443" s="26" t="s">
        <v>76</v>
      </c>
      <c r="C9443" s="27">
        <v>24401.439999999999</v>
      </c>
      <c r="D9443" s="28">
        <v>45519</v>
      </c>
      <c r="E94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44" spans="1:5" ht="17.5" x14ac:dyDescent="0.35">
      <c r="A9444" s="25" t="s">
        <v>423</v>
      </c>
      <c r="B9444" s="26" t="s">
        <v>78</v>
      </c>
      <c r="C9444" s="27">
        <v>23597.06</v>
      </c>
      <c r="D9444" s="28">
        <v>45519</v>
      </c>
      <c r="E94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45" spans="1:5" ht="17.5" x14ac:dyDescent="0.35">
      <c r="A9445" s="25" t="s">
        <v>423</v>
      </c>
      <c r="B9445" s="26" t="s">
        <v>80</v>
      </c>
      <c r="C9445" s="27">
        <v>23597.06</v>
      </c>
      <c r="D9445" s="28">
        <v>45877</v>
      </c>
      <c r="E94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46" spans="1:5" ht="17.5" x14ac:dyDescent="0.35">
      <c r="A9446" s="25" t="s">
        <v>423</v>
      </c>
      <c r="B9446" s="26" t="s">
        <v>82</v>
      </c>
      <c r="C9446" s="27">
        <v>27891.23</v>
      </c>
      <c r="D9446" s="28">
        <v>45519</v>
      </c>
      <c r="E94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47" spans="1:5" ht="17.5" x14ac:dyDescent="0.35">
      <c r="A9447" s="25" t="s">
        <v>423</v>
      </c>
      <c r="B9447" s="26" t="s">
        <v>84</v>
      </c>
      <c r="C9447" s="27">
        <v>21865.09</v>
      </c>
      <c r="D9447" s="28">
        <v>45519</v>
      </c>
      <c r="E94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48" spans="1:5" ht="17.5" x14ac:dyDescent="0.35">
      <c r="A9448" s="25" t="s">
        <v>423</v>
      </c>
      <c r="B9448" s="26" t="s">
        <v>86</v>
      </c>
      <c r="C9448" s="27">
        <v>43695.54</v>
      </c>
      <c r="D9448" s="28">
        <v>45877</v>
      </c>
      <c r="E94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49" spans="1:5" ht="17.5" x14ac:dyDescent="0.35">
      <c r="A9449" s="25" t="s">
        <v>423</v>
      </c>
      <c r="B9449" s="26" t="s">
        <v>70</v>
      </c>
      <c r="C9449" s="27">
        <v>65271.4</v>
      </c>
      <c r="D9449" s="28">
        <v>44880</v>
      </c>
      <c r="E94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450" spans="1:5" ht="17.5" x14ac:dyDescent="0.35">
      <c r="A9450" s="25" t="s">
        <v>423</v>
      </c>
      <c r="B9450" s="26" t="s">
        <v>71</v>
      </c>
      <c r="C9450" s="27">
        <v>68597.06</v>
      </c>
      <c r="D9450" s="28">
        <v>44925</v>
      </c>
      <c r="E94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451" spans="1:5" ht="17.5" x14ac:dyDescent="0.35">
      <c r="A9451" s="25" t="s">
        <v>423</v>
      </c>
      <c r="B9451" s="26" t="s">
        <v>72</v>
      </c>
      <c r="C9451" s="27">
        <v>57805.11</v>
      </c>
      <c r="D9451" s="28">
        <v>45140</v>
      </c>
      <c r="E94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452" spans="1:5" ht="17.5" x14ac:dyDescent="0.35">
      <c r="A9452" s="25" t="s">
        <v>423</v>
      </c>
      <c r="B9452" s="26" t="s">
        <v>73</v>
      </c>
      <c r="C9452" s="27">
        <v>73113.67</v>
      </c>
      <c r="D9452" s="28">
        <v>45504</v>
      </c>
      <c r="E94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53" spans="1:5" ht="17.5" x14ac:dyDescent="0.35">
      <c r="A9453" s="25" t="s">
        <v>423</v>
      </c>
      <c r="B9453" s="26" t="s">
        <v>93</v>
      </c>
      <c r="C9453" s="27">
        <v>73113.67</v>
      </c>
      <c r="D9453" s="28">
        <v>45877</v>
      </c>
      <c r="E94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54" spans="1:5" ht="17.5" x14ac:dyDescent="0.35">
      <c r="A9454" s="25" t="s">
        <v>423</v>
      </c>
      <c r="B9454" s="26" t="s">
        <v>74</v>
      </c>
      <c r="C9454" s="27">
        <v>32473.49</v>
      </c>
      <c r="D9454" s="28">
        <v>45412</v>
      </c>
      <c r="E94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455" spans="1:5" ht="17.5" x14ac:dyDescent="0.35">
      <c r="A9455" s="25" t="s">
        <v>423</v>
      </c>
      <c r="B9455" s="26" t="s">
        <v>96</v>
      </c>
      <c r="C9455" s="27">
        <v>23237.040000000001</v>
      </c>
      <c r="D9455" s="28">
        <v>44985</v>
      </c>
      <c r="E94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456" spans="1:5" ht="17.5" x14ac:dyDescent="0.35">
      <c r="A9456" s="25" t="s">
        <v>423</v>
      </c>
      <c r="B9456" s="26" t="s">
        <v>98</v>
      </c>
      <c r="C9456" s="27">
        <v>54212.480000000003</v>
      </c>
      <c r="D9456" s="28">
        <v>44985</v>
      </c>
      <c r="E94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457" spans="1:5" ht="17.5" x14ac:dyDescent="0.35">
      <c r="A9457" s="25" t="s">
        <v>423</v>
      </c>
      <c r="B9457" s="26" t="s">
        <v>100</v>
      </c>
      <c r="C9457" s="27">
        <v>40787.03</v>
      </c>
      <c r="D9457" s="28">
        <v>45127</v>
      </c>
      <c r="E94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458" spans="1:5" ht="17.5" x14ac:dyDescent="0.35">
      <c r="A9458" s="25" t="s">
        <v>423</v>
      </c>
      <c r="B9458" s="26" t="s">
        <v>102</v>
      </c>
      <c r="C9458" s="27">
        <v>63907.99</v>
      </c>
      <c r="D9458" s="28">
        <v>45488</v>
      </c>
      <c r="E94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59" spans="1:5" ht="17.5" x14ac:dyDescent="0.35">
      <c r="A9459" s="25" t="s">
        <v>423</v>
      </c>
      <c r="B9459" s="26" t="s">
        <v>104</v>
      </c>
      <c r="C9459" s="27">
        <v>70712.100000000006</v>
      </c>
      <c r="D9459" s="28">
        <v>45853</v>
      </c>
      <c r="E94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60" spans="1:5" ht="17.5" x14ac:dyDescent="0.35">
      <c r="A9460" s="25" t="s">
        <v>423</v>
      </c>
      <c r="B9460" s="26" t="s">
        <v>106</v>
      </c>
      <c r="C9460" s="27">
        <v>9223.35</v>
      </c>
      <c r="D9460" s="28">
        <v>45853</v>
      </c>
      <c r="E94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61" spans="1:5" ht="17.5" x14ac:dyDescent="0.35">
      <c r="A9461" s="25" t="s">
        <v>423</v>
      </c>
      <c r="B9461" s="26" t="s">
        <v>108</v>
      </c>
      <c r="C9461" s="27">
        <v>8774.2199999999993</v>
      </c>
      <c r="D9461" s="28">
        <v>45853</v>
      </c>
      <c r="E94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62" spans="1:5" ht="17.5" x14ac:dyDescent="0.35">
      <c r="A9462" s="25" t="s">
        <v>423</v>
      </c>
      <c r="B9462" s="26" t="s">
        <v>110</v>
      </c>
      <c r="C9462" s="27">
        <v>9223.35</v>
      </c>
      <c r="D9462" s="28">
        <v>46142</v>
      </c>
      <c r="E94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63" spans="1:5" ht="17.5" x14ac:dyDescent="0.35">
      <c r="A9463" s="25" t="s">
        <v>423</v>
      </c>
      <c r="B9463" s="26" t="s">
        <v>112</v>
      </c>
      <c r="C9463" s="27">
        <v>17615.23</v>
      </c>
      <c r="D9463" s="28">
        <v>45541</v>
      </c>
      <c r="E94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64" spans="1:5" ht="17.5" x14ac:dyDescent="0.35">
      <c r="A9464" s="25" t="s">
        <v>423</v>
      </c>
      <c r="B9464" s="26" t="s">
        <v>113</v>
      </c>
      <c r="C9464" s="27">
        <v>22165.14</v>
      </c>
      <c r="D9464" s="28">
        <v>45519</v>
      </c>
      <c r="E94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65" spans="1:5" ht="17.5" x14ac:dyDescent="0.35">
      <c r="A9465" s="25" t="s">
        <v>423</v>
      </c>
      <c r="B9465" s="26" t="s">
        <v>115</v>
      </c>
      <c r="C9465" s="27">
        <v>21489.61</v>
      </c>
      <c r="D9465" s="28">
        <v>45519</v>
      </c>
      <c r="E94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66" spans="1:5" ht="17.5" x14ac:dyDescent="0.35">
      <c r="A9466" s="25" t="s">
        <v>423</v>
      </c>
      <c r="B9466" s="26" t="s">
        <v>117</v>
      </c>
      <c r="C9466" s="27">
        <v>21489.61</v>
      </c>
      <c r="D9466" s="28">
        <v>45877</v>
      </c>
      <c r="E94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67" spans="1:5" ht="17.5" x14ac:dyDescent="0.35">
      <c r="A9467" s="25" t="s">
        <v>423</v>
      </c>
      <c r="B9467" s="26" t="s">
        <v>119</v>
      </c>
      <c r="C9467" s="27">
        <v>32722.81</v>
      </c>
      <c r="D9467" s="28">
        <v>45519</v>
      </c>
      <c r="E94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68" spans="1:5" ht="17.5" x14ac:dyDescent="0.35">
      <c r="A9468" s="25" t="s">
        <v>423</v>
      </c>
      <c r="B9468" s="26" t="s">
        <v>121</v>
      </c>
      <c r="C9468" s="27">
        <v>21599.24</v>
      </c>
      <c r="D9468" s="28">
        <v>45519</v>
      </c>
      <c r="E94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69" spans="1:5" ht="17.5" x14ac:dyDescent="0.35">
      <c r="A9469" s="25" t="s">
        <v>423</v>
      </c>
      <c r="B9469" s="26" t="s">
        <v>123</v>
      </c>
      <c r="C9469" s="27">
        <v>21599.24</v>
      </c>
      <c r="D9469" s="28">
        <v>45762</v>
      </c>
      <c r="E94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70" spans="1:5" ht="17.5" x14ac:dyDescent="0.35">
      <c r="A9470" s="25" t="s">
        <v>423</v>
      </c>
      <c r="B9470" s="26" t="s">
        <v>125</v>
      </c>
      <c r="C9470" s="27">
        <v>21599.24</v>
      </c>
      <c r="D9470" s="28">
        <v>46142</v>
      </c>
      <c r="E94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71" spans="1:5" ht="17.5" x14ac:dyDescent="0.35">
      <c r="A9471" s="25" t="s">
        <v>423</v>
      </c>
      <c r="B9471" s="26" t="s">
        <v>127</v>
      </c>
      <c r="C9471" s="27">
        <v>205399.43</v>
      </c>
      <c r="D9471" s="28">
        <v>45519</v>
      </c>
      <c r="E94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72" spans="1:5" ht="17.5" x14ac:dyDescent="0.35">
      <c r="A9472" s="25" t="s">
        <v>423</v>
      </c>
      <c r="B9472" s="26" t="s">
        <v>129</v>
      </c>
      <c r="C9472" s="27">
        <v>2760.75</v>
      </c>
      <c r="D9472" s="28">
        <v>45961</v>
      </c>
      <c r="E94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73" spans="1:5" ht="17.5" x14ac:dyDescent="0.35">
      <c r="A9473" s="25" t="s">
        <v>424</v>
      </c>
      <c r="B9473" s="26" t="s">
        <v>76</v>
      </c>
      <c r="C9473" s="27">
        <v>34325.65</v>
      </c>
      <c r="D9473" s="28">
        <v>45519</v>
      </c>
      <c r="E94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74" spans="1:5" ht="17.5" x14ac:dyDescent="0.35">
      <c r="A9474" s="25" t="s">
        <v>424</v>
      </c>
      <c r="B9474" s="26" t="s">
        <v>78</v>
      </c>
      <c r="C9474" s="27">
        <v>33194.120000000003</v>
      </c>
      <c r="D9474" s="28">
        <v>45519</v>
      </c>
      <c r="E94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75" spans="1:5" ht="17.5" x14ac:dyDescent="0.35">
      <c r="A9475" s="25" t="s">
        <v>424</v>
      </c>
      <c r="B9475" s="26" t="s">
        <v>80</v>
      </c>
      <c r="C9475" s="27">
        <v>33194.120000000003</v>
      </c>
      <c r="D9475" s="28">
        <v>45877</v>
      </c>
      <c r="E94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76" spans="1:5" ht="17.5" x14ac:dyDescent="0.35">
      <c r="A9476" s="25" t="s">
        <v>424</v>
      </c>
      <c r="B9476" s="26" t="s">
        <v>82</v>
      </c>
      <c r="C9476" s="27">
        <v>39234.76</v>
      </c>
      <c r="D9476" s="28">
        <v>45519</v>
      </c>
      <c r="E94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77" spans="1:5" ht="17.5" x14ac:dyDescent="0.35">
      <c r="A9477" s="25" t="s">
        <v>424</v>
      </c>
      <c r="B9477" s="26" t="s">
        <v>84</v>
      </c>
      <c r="C9477" s="27">
        <v>30757.759999999998</v>
      </c>
      <c r="D9477" s="28">
        <v>45519</v>
      </c>
      <c r="E94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78" spans="1:5" ht="17.5" x14ac:dyDescent="0.35">
      <c r="A9478" s="25" t="s">
        <v>424</v>
      </c>
      <c r="B9478" s="26" t="s">
        <v>86</v>
      </c>
      <c r="C9478" s="27">
        <v>61466.78</v>
      </c>
      <c r="D9478" s="28">
        <v>45877</v>
      </c>
      <c r="E94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79" spans="1:5" ht="17.5" x14ac:dyDescent="0.35">
      <c r="A9479" s="25" t="s">
        <v>424</v>
      </c>
      <c r="B9479" s="26" t="s">
        <v>70</v>
      </c>
      <c r="C9479" s="27">
        <v>91817.67</v>
      </c>
      <c r="D9479" s="28">
        <v>44880</v>
      </c>
      <c r="E94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480" spans="1:5" ht="17.5" x14ac:dyDescent="0.35">
      <c r="A9480" s="25" t="s">
        <v>424</v>
      </c>
      <c r="B9480" s="26" t="s">
        <v>71</v>
      </c>
      <c r="C9480" s="27">
        <v>96495.89</v>
      </c>
      <c r="D9480" s="28">
        <v>44925</v>
      </c>
      <c r="E94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481" spans="1:5" ht="17.5" x14ac:dyDescent="0.35">
      <c r="A9481" s="25" t="s">
        <v>424</v>
      </c>
      <c r="B9481" s="26" t="s">
        <v>72</v>
      </c>
      <c r="C9481" s="27">
        <v>81314.789999999994</v>
      </c>
      <c r="D9481" s="28">
        <v>45140</v>
      </c>
      <c r="E94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482" spans="1:5" ht="17.5" x14ac:dyDescent="0.35">
      <c r="A9482" s="25" t="s">
        <v>424</v>
      </c>
      <c r="B9482" s="26" t="s">
        <v>73</v>
      </c>
      <c r="C9482" s="27">
        <v>102849.43</v>
      </c>
      <c r="D9482" s="28">
        <v>45504</v>
      </c>
      <c r="E94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83" spans="1:5" ht="17.5" x14ac:dyDescent="0.35">
      <c r="A9483" s="25" t="s">
        <v>424</v>
      </c>
      <c r="B9483" s="26" t="s">
        <v>93</v>
      </c>
      <c r="C9483" s="27">
        <v>102849.43</v>
      </c>
      <c r="D9483" s="28">
        <v>45877</v>
      </c>
      <c r="E94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84" spans="1:5" ht="17.5" x14ac:dyDescent="0.35">
      <c r="A9484" s="25" t="s">
        <v>424</v>
      </c>
      <c r="B9484" s="26" t="s">
        <v>74</v>
      </c>
      <c r="C9484" s="27">
        <v>45680.66</v>
      </c>
      <c r="D9484" s="28">
        <v>45412</v>
      </c>
      <c r="E94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485" spans="1:5" ht="17.5" x14ac:dyDescent="0.35">
      <c r="A9485" s="25" t="s">
        <v>424</v>
      </c>
      <c r="B9485" s="26" t="s">
        <v>96</v>
      </c>
      <c r="C9485" s="27">
        <v>32687.68</v>
      </c>
      <c r="D9485" s="28">
        <v>44985</v>
      </c>
      <c r="E94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486" spans="1:5" ht="17.5" x14ac:dyDescent="0.35">
      <c r="A9486" s="25" t="s">
        <v>424</v>
      </c>
      <c r="B9486" s="26" t="s">
        <v>98</v>
      </c>
      <c r="C9486" s="27">
        <v>76261.02</v>
      </c>
      <c r="D9486" s="28">
        <v>44985</v>
      </c>
      <c r="E94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487" spans="1:5" ht="17.5" x14ac:dyDescent="0.35">
      <c r="A9487" s="25" t="s">
        <v>424</v>
      </c>
      <c r="B9487" s="26" t="s">
        <v>100</v>
      </c>
      <c r="C9487" s="27">
        <v>57375.360000000001</v>
      </c>
      <c r="D9487" s="28">
        <v>45127</v>
      </c>
      <c r="E94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488" spans="1:5" ht="17.5" x14ac:dyDescent="0.35">
      <c r="A9488" s="25" t="s">
        <v>424</v>
      </c>
      <c r="B9488" s="26" t="s">
        <v>102</v>
      </c>
      <c r="C9488" s="27">
        <v>89899.75</v>
      </c>
      <c r="D9488" s="28">
        <v>45488</v>
      </c>
      <c r="E94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89" spans="1:5" ht="17.5" x14ac:dyDescent="0.35">
      <c r="A9489" s="25" t="s">
        <v>424</v>
      </c>
      <c r="B9489" s="26" t="s">
        <v>104</v>
      </c>
      <c r="C9489" s="27">
        <v>99471.13</v>
      </c>
      <c r="D9489" s="28">
        <v>45853</v>
      </c>
      <c r="E94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90" spans="1:5" ht="17.5" x14ac:dyDescent="0.35">
      <c r="A9490" s="25" t="s">
        <v>424</v>
      </c>
      <c r="B9490" s="26" t="s">
        <v>106</v>
      </c>
      <c r="C9490" s="27">
        <v>12974.54</v>
      </c>
      <c r="D9490" s="28">
        <v>45853</v>
      </c>
      <c r="E94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91" spans="1:5" ht="17.5" x14ac:dyDescent="0.35">
      <c r="A9491" s="25" t="s">
        <v>424</v>
      </c>
      <c r="B9491" s="26" t="s">
        <v>108</v>
      </c>
      <c r="C9491" s="27">
        <v>12342.75</v>
      </c>
      <c r="D9491" s="28">
        <v>45853</v>
      </c>
      <c r="E94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92" spans="1:5" ht="17.5" x14ac:dyDescent="0.35">
      <c r="A9492" s="25" t="s">
        <v>424</v>
      </c>
      <c r="B9492" s="26" t="s">
        <v>110</v>
      </c>
      <c r="C9492" s="27">
        <v>12974.54</v>
      </c>
      <c r="D9492" s="28">
        <v>46142</v>
      </c>
      <c r="E94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93" spans="1:5" ht="17.5" x14ac:dyDescent="0.35">
      <c r="A9493" s="25" t="s">
        <v>424</v>
      </c>
      <c r="B9493" s="26" t="s">
        <v>112</v>
      </c>
      <c r="C9493" s="27">
        <v>24779.45</v>
      </c>
      <c r="D9493" s="28">
        <v>45541</v>
      </c>
      <c r="E94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94" spans="1:5" ht="17.5" x14ac:dyDescent="0.35">
      <c r="A9494" s="25" t="s">
        <v>424</v>
      </c>
      <c r="B9494" s="26" t="s">
        <v>113</v>
      </c>
      <c r="C9494" s="27">
        <v>31179.84</v>
      </c>
      <c r="D9494" s="28">
        <v>45519</v>
      </c>
      <c r="E94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95" spans="1:5" ht="17.5" x14ac:dyDescent="0.35">
      <c r="A9495" s="25" t="s">
        <v>424</v>
      </c>
      <c r="B9495" s="26" t="s">
        <v>115</v>
      </c>
      <c r="C9495" s="27">
        <v>30229.57</v>
      </c>
      <c r="D9495" s="28">
        <v>45519</v>
      </c>
      <c r="E94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96" spans="1:5" ht="17.5" x14ac:dyDescent="0.35">
      <c r="A9496" s="25" t="s">
        <v>424</v>
      </c>
      <c r="B9496" s="26" t="s">
        <v>117</v>
      </c>
      <c r="C9496" s="27">
        <v>30229.57</v>
      </c>
      <c r="D9496" s="28">
        <v>45877</v>
      </c>
      <c r="E94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497" spans="1:5" ht="17.5" x14ac:dyDescent="0.35">
      <c r="A9497" s="25" t="s">
        <v>424</v>
      </c>
      <c r="B9497" s="26" t="s">
        <v>119</v>
      </c>
      <c r="C9497" s="27">
        <v>46031.37</v>
      </c>
      <c r="D9497" s="28">
        <v>45519</v>
      </c>
      <c r="E94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98" spans="1:5" ht="17.5" x14ac:dyDescent="0.35">
      <c r="A9498" s="25" t="s">
        <v>424</v>
      </c>
      <c r="B9498" s="26" t="s">
        <v>121</v>
      </c>
      <c r="C9498" s="27">
        <v>30383.78</v>
      </c>
      <c r="D9498" s="28">
        <v>45519</v>
      </c>
      <c r="E94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499" spans="1:5" ht="17.5" x14ac:dyDescent="0.35">
      <c r="A9499" s="25" t="s">
        <v>424</v>
      </c>
      <c r="B9499" s="26" t="s">
        <v>123</v>
      </c>
      <c r="C9499" s="27">
        <v>30383.78</v>
      </c>
      <c r="D9499" s="28">
        <v>45762</v>
      </c>
      <c r="E94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00" spans="1:5" ht="17.5" x14ac:dyDescent="0.35">
      <c r="A9500" s="25" t="s">
        <v>424</v>
      </c>
      <c r="B9500" s="26" t="s">
        <v>125</v>
      </c>
      <c r="C9500" s="27">
        <v>30383.78</v>
      </c>
      <c r="D9500" s="28">
        <v>46142</v>
      </c>
      <c r="E95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01" spans="1:5" ht="17.5" x14ac:dyDescent="0.35">
      <c r="A9501" s="25" t="s">
        <v>424</v>
      </c>
      <c r="B9501" s="26" t="s">
        <v>127</v>
      </c>
      <c r="C9501" s="27">
        <v>288936.61</v>
      </c>
      <c r="D9501" s="28">
        <v>45519</v>
      </c>
      <c r="E95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02" spans="1:5" ht="17.5" x14ac:dyDescent="0.35">
      <c r="A9502" s="25" t="s">
        <v>424</v>
      </c>
      <c r="B9502" s="26" t="s">
        <v>129</v>
      </c>
      <c r="C9502" s="27">
        <v>3883.56</v>
      </c>
      <c r="D9502" s="28">
        <v>45961</v>
      </c>
      <c r="E95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03" spans="1:5" ht="17.5" x14ac:dyDescent="0.35">
      <c r="A9503" s="25" t="s">
        <v>425</v>
      </c>
      <c r="B9503" s="26" t="s">
        <v>76</v>
      </c>
      <c r="C9503" s="27">
        <v>510587.66</v>
      </c>
      <c r="D9503" s="28">
        <v>45519</v>
      </c>
      <c r="E95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04" spans="1:5" ht="17.5" x14ac:dyDescent="0.35">
      <c r="A9504" s="25" t="s">
        <v>425</v>
      </c>
      <c r="B9504" s="26" t="s">
        <v>77</v>
      </c>
      <c r="C9504" s="27">
        <v>122780.81</v>
      </c>
      <c r="D9504" s="28">
        <v>45519</v>
      </c>
      <c r="E95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05" spans="1:5" ht="17.5" x14ac:dyDescent="0.35">
      <c r="A9505" s="25" t="s">
        <v>425</v>
      </c>
      <c r="B9505" s="26" t="s">
        <v>78</v>
      </c>
      <c r="C9505" s="27">
        <v>493756.3</v>
      </c>
      <c r="D9505" s="28">
        <v>45519</v>
      </c>
      <c r="E95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06" spans="1:5" ht="17.5" x14ac:dyDescent="0.35">
      <c r="A9506" s="25" t="s">
        <v>425</v>
      </c>
      <c r="B9506" s="26" t="s">
        <v>79</v>
      </c>
      <c r="C9506" s="27">
        <v>118733.38</v>
      </c>
      <c r="D9506" s="28">
        <v>45519</v>
      </c>
      <c r="E95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07" spans="1:5" ht="17.5" x14ac:dyDescent="0.35">
      <c r="A9507" s="25" t="s">
        <v>425</v>
      </c>
      <c r="B9507" s="26" t="s">
        <v>80</v>
      </c>
      <c r="C9507" s="27">
        <v>493756.3</v>
      </c>
      <c r="D9507" s="28">
        <v>45877</v>
      </c>
      <c r="E95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08" spans="1:5" ht="17.5" x14ac:dyDescent="0.35">
      <c r="A9508" s="25" t="s">
        <v>425</v>
      </c>
      <c r="B9508" s="26" t="s">
        <v>81</v>
      </c>
      <c r="C9508" s="27">
        <v>118733.38</v>
      </c>
      <c r="D9508" s="28">
        <v>45877</v>
      </c>
      <c r="E95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09" spans="1:5" ht="17.5" x14ac:dyDescent="0.35">
      <c r="A9509" s="25" t="s">
        <v>425</v>
      </c>
      <c r="B9509" s="26" t="s">
        <v>82</v>
      </c>
      <c r="C9509" s="27">
        <v>583609.66</v>
      </c>
      <c r="D9509" s="28">
        <v>45519</v>
      </c>
      <c r="E95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10" spans="1:5" ht="17.5" x14ac:dyDescent="0.35">
      <c r="A9510" s="25" t="s">
        <v>425</v>
      </c>
      <c r="B9510" s="26" t="s">
        <v>83</v>
      </c>
      <c r="C9510" s="27">
        <v>135144.54999999999</v>
      </c>
      <c r="D9510" s="28">
        <v>45519</v>
      </c>
      <c r="E95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11" spans="1:5" ht="17.5" x14ac:dyDescent="0.35">
      <c r="A9511" s="25" t="s">
        <v>425</v>
      </c>
      <c r="B9511" s="26" t="s">
        <v>84</v>
      </c>
      <c r="C9511" s="27">
        <v>457515.84</v>
      </c>
      <c r="D9511" s="28">
        <v>45519</v>
      </c>
      <c r="E95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12" spans="1:5" ht="17.5" x14ac:dyDescent="0.35">
      <c r="A9512" s="25" t="s">
        <v>425</v>
      </c>
      <c r="B9512" s="26" t="s">
        <v>85</v>
      </c>
      <c r="C9512" s="27">
        <v>105945.42</v>
      </c>
      <c r="D9512" s="28">
        <v>45519</v>
      </c>
      <c r="E95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13" spans="1:5" ht="17.5" x14ac:dyDescent="0.35">
      <c r="A9513" s="25" t="s">
        <v>425</v>
      </c>
      <c r="B9513" s="26" t="s">
        <v>86</v>
      </c>
      <c r="C9513" s="27">
        <v>914306.75</v>
      </c>
      <c r="D9513" s="28">
        <v>45877</v>
      </c>
      <c r="E95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14" spans="1:5" ht="17.5" x14ac:dyDescent="0.35">
      <c r="A9514" s="25" t="s">
        <v>425</v>
      </c>
      <c r="B9514" s="26" t="s">
        <v>87</v>
      </c>
      <c r="C9514" s="27">
        <v>211722.97</v>
      </c>
      <c r="D9514" s="28">
        <v>45877</v>
      </c>
      <c r="E95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15" spans="1:5" ht="17.5" x14ac:dyDescent="0.35">
      <c r="A9515" s="25" t="s">
        <v>425</v>
      </c>
      <c r="B9515" s="26" t="s">
        <v>70</v>
      </c>
      <c r="C9515" s="27">
        <v>1365770.57</v>
      </c>
      <c r="D9515" s="28">
        <v>44880</v>
      </c>
      <c r="E95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516" spans="1:5" ht="17.5" x14ac:dyDescent="0.35">
      <c r="A9516" s="25" t="s">
        <v>425</v>
      </c>
      <c r="B9516" s="26" t="s">
        <v>88</v>
      </c>
      <c r="C9516" s="27">
        <v>316266.95</v>
      </c>
      <c r="D9516" s="28">
        <v>44880</v>
      </c>
      <c r="E95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517" spans="1:5" ht="17.5" x14ac:dyDescent="0.35">
      <c r="A9517" s="25" t="s">
        <v>425</v>
      </c>
      <c r="B9517" s="26" t="s">
        <v>71</v>
      </c>
      <c r="C9517" s="27">
        <v>1435358.29</v>
      </c>
      <c r="D9517" s="28">
        <v>44925</v>
      </c>
      <c r="E95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518" spans="1:5" ht="17.5" x14ac:dyDescent="0.35">
      <c r="A9518" s="25" t="s">
        <v>425</v>
      </c>
      <c r="B9518" s="26" t="s">
        <v>89</v>
      </c>
      <c r="C9518" s="27">
        <v>332381.15000000002</v>
      </c>
      <c r="D9518" s="28">
        <v>44925</v>
      </c>
      <c r="E95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519" spans="1:5" ht="17.5" x14ac:dyDescent="0.35">
      <c r="A9519" s="25" t="s">
        <v>425</v>
      </c>
      <c r="B9519" s="26" t="s">
        <v>72</v>
      </c>
      <c r="C9519" s="27">
        <v>1209542.21</v>
      </c>
      <c r="D9519" s="28">
        <v>45140</v>
      </c>
      <c r="E95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520" spans="1:5" ht="17.5" x14ac:dyDescent="0.35">
      <c r="A9520" s="25" t="s">
        <v>425</v>
      </c>
      <c r="B9520" s="26" t="s">
        <v>90</v>
      </c>
      <c r="C9520" s="27">
        <v>280089.67</v>
      </c>
      <c r="D9520" s="28">
        <v>45140</v>
      </c>
      <c r="E95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521" spans="1:5" ht="17.5" x14ac:dyDescent="0.35">
      <c r="A9521" s="25" t="s">
        <v>425</v>
      </c>
      <c r="B9521" s="26" t="s">
        <v>73</v>
      </c>
      <c r="C9521" s="27">
        <v>1529865.97</v>
      </c>
      <c r="D9521" s="28">
        <v>45504</v>
      </c>
      <c r="E95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22" spans="1:5" ht="17.5" x14ac:dyDescent="0.35">
      <c r="A9522" s="25" t="s">
        <v>425</v>
      </c>
      <c r="B9522" s="26" t="s">
        <v>91</v>
      </c>
      <c r="C9522" s="27">
        <v>54994.5</v>
      </c>
      <c r="D9522" s="28">
        <v>45504</v>
      </c>
      <c r="E95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23" spans="1:5" ht="17.5" x14ac:dyDescent="0.35">
      <c r="A9523" s="25" t="s">
        <v>425</v>
      </c>
      <c r="B9523" s="26" t="s">
        <v>92</v>
      </c>
      <c r="C9523" s="27">
        <v>254701.61</v>
      </c>
      <c r="D9523" s="28">
        <v>45504</v>
      </c>
      <c r="E95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24" spans="1:5" ht="17.5" x14ac:dyDescent="0.35">
      <c r="A9524" s="25" t="s">
        <v>425</v>
      </c>
      <c r="B9524" s="26" t="s">
        <v>93</v>
      </c>
      <c r="C9524" s="27">
        <v>1529865.97</v>
      </c>
      <c r="D9524" s="28">
        <v>45877</v>
      </c>
      <c r="E95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25" spans="1:5" ht="17.5" x14ac:dyDescent="0.35">
      <c r="A9525" s="25" t="s">
        <v>425</v>
      </c>
      <c r="B9525" s="26" t="s">
        <v>94</v>
      </c>
      <c r="C9525" s="27">
        <v>354265.98</v>
      </c>
      <c r="D9525" s="28">
        <v>45877</v>
      </c>
      <c r="E95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26" spans="1:5" ht="17.5" x14ac:dyDescent="0.35">
      <c r="A9526" s="25" t="s">
        <v>425</v>
      </c>
      <c r="B9526" s="26" t="s">
        <v>74</v>
      </c>
      <c r="C9526" s="27">
        <v>679491.21</v>
      </c>
      <c r="D9526" s="28">
        <v>45412</v>
      </c>
      <c r="E95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527" spans="1:5" ht="17.5" x14ac:dyDescent="0.35">
      <c r="A9527" s="25" t="s">
        <v>425</v>
      </c>
      <c r="B9527" s="26" t="s">
        <v>95</v>
      </c>
      <c r="C9527" s="27">
        <v>157347.51999999999</v>
      </c>
      <c r="D9527" s="28">
        <v>45412</v>
      </c>
      <c r="E95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528" spans="1:5" ht="17.5" x14ac:dyDescent="0.35">
      <c r="A9528" s="25" t="s">
        <v>425</v>
      </c>
      <c r="B9528" s="26" t="s">
        <v>96</v>
      </c>
      <c r="C9528" s="27">
        <v>486223.1</v>
      </c>
      <c r="D9528" s="28">
        <v>44985</v>
      </c>
      <c r="E95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529" spans="1:5" ht="17.5" x14ac:dyDescent="0.35">
      <c r="A9529" s="25" t="s">
        <v>425</v>
      </c>
      <c r="B9529" s="26" t="s">
        <v>97</v>
      </c>
      <c r="C9529" s="27">
        <v>112593.07</v>
      </c>
      <c r="D9529" s="28">
        <v>44985</v>
      </c>
      <c r="E95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530" spans="1:5" ht="17.5" x14ac:dyDescent="0.35">
      <c r="A9530" s="25" t="s">
        <v>425</v>
      </c>
      <c r="B9530" s="26" t="s">
        <v>98</v>
      </c>
      <c r="C9530" s="27">
        <v>1134368.33</v>
      </c>
      <c r="D9530" s="28">
        <v>44985</v>
      </c>
      <c r="E95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531" spans="1:5" ht="17.5" x14ac:dyDescent="0.35">
      <c r="A9531" s="25" t="s">
        <v>425</v>
      </c>
      <c r="B9531" s="26" t="s">
        <v>99</v>
      </c>
      <c r="C9531" s="27">
        <v>262681.90999999997</v>
      </c>
      <c r="D9531" s="28">
        <v>44985</v>
      </c>
      <c r="E95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532" spans="1:5" ht="17.5" x14ac:dyDescent="0.35">
      <c r="A9532" s="25" t="s">
        <v>425</v>
      </c>
      <c r="B9532" s="26" t="s">
        <v>100</v>
      </c>
      <c r="C9532" s="27">
        <v>853447.77</v>
      </c>
      <c r="D9532" s="28">
        <v>45127</v>
      </c>
      <c r="E95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533" spans="1:5" ht="17.5" x14ac:dyDescent="0.35">
      <c r="A9533" s="25" t="s">
        <v>425</v>
      </c>
      <c r="B9533" s="26" t="s">
        <v>101</v>
      </c>
      <c r="C9533" s="27">
        <v>197630.06</v>
      </c>
      <c r="D9533" s="28">
        <v>45127</v>
      </c>
      <c r="E95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534" spans="1:5" ht="17.5" x14ac:dyDescent="0.35">
      <c r="A9534" s="25" t="s">
        <v>425</v>
      </c>
      <c r="B9534" s="26" t="s">
        <v>102</v>
      </c>
      <c r="C9534" s="27">
        <v>1337241.83</v>
      </c>
      <c r="D9534" s="28">
        <v>45488</v>
      </c>
      <c r="E95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35" spans="1:5" ht="17.5" x14ac:dyDescent="0.35">
      <c r="A9535" s="25" t="s">
        <v>425</v>
      </c>
      <c r="B9535" s="26" t="s">
        <v>103</v>
      </c>
      <c r="C9535" s="27">
        <v>309660.65000000002</v>
      </c>
      <c r="D9535" s="28">
        <v>45488</v>
      </c>
      <c r="E95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36" spans="1:5" ht="17.5" x14ac:dyDescent="0.35">
      <c r="A9536" s="25" t="s">
        <v>425</v>
      </c>
      <c r="B9536" s="26" t="s">
        <v>104</v>
      </c>
      <c r="C9536" s="27">
        <v>1479614.46</v>
      </c>
      <c r="D9536" s="28">
        <v>45853</v>
      </c>
      <c r="E95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37" spans="1:5" ht="17.5" x14ac:dyDescent="0.35">
      <c r="A9537" s="25" t="s">
        <v>425</v>
      </c>
      <c r="B9537" s="26" t="s">
        <v>105</v>
      </c>
      <c r="C9537" s="27">
        <v>342629.4</v>
      </c>
      <c r="D9537" s="28">
        <v>45853</v>
      </c>
      <c r="E95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38" spans="1:5" ht="17.5" x14ac:dyDescent="0.35">
      <c r="A9538" s="25" t="s">
        <v>425</v>
      </c>
      <c r="B9538" s="26" t="s">
        <v>106</v>
      </c>
      <c r="C9538" s="27">
        <v>192993.84</v>
      </c>
      <c r="D9538" s="28">
        <v>45853</v>
      </c>
      <c r="E95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39" spans="1:5" ht="17.5" x14ac:dyDescent="0.35">
      <c r="A9539" s="25" t="s">
        <v>425</v>
      </c>
      <c r="B9539" s="26" t="s">
        <v>107</v>
      </c>
      <c r="C9539" s="27">
        <v>44690.94</v>
      </c>
      <c r="D9539" s="28">
        <v>45853</v>
      </c>
      <c r="E95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40" spans="1:5" ht="17.5" x14ac:dyDescent="0.35">
      <c r="A9540" s="25" t="s">
        <v>425</v>
      </c>
      <c r="B9540" s="26" t="s">
        <v>426</v>
      </c>
      <c r="C9540" s="27">
        <v>1644.86</v>
      </c>
      <c r="D9540" s="28">
        <v>45898</v>
      </c>
      <c r="E95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41" spans="1:5" ht="17.5" x14ac:dyDescent="0.35">
      <c r="A9541" s="25" t="s">
        <v>425</v>
      </c>
      <c r="B9541" s="26" t="s">
        <v>108</v>
      </c>
      <c r="C9541" s="27">
        <v>183596.05</v>
      </c>
      <c r="D9541" s="28">
        <v>45853</v>
      </c>
      <c r="E95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42" spans="1:5" ht="17.5" x14ac:dyDescent="0.35">
      <c r="A9542" s="25" t="s">
        <v>425</v>
      </c>
      <c r="B9542" s="26" t="s">
        <v>109</v>
      </c>
      <c r="C9542" s="27">
        <v>42514.73</v>
      </c>
      <c r="D9542" s="28">
        <v>45853</v>
      </c>
      <c r="E95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43" spans="1:5" ht="17.5" x14ac:dyDescent="0.35">
      <c r="A9543" s="25" t="s">
        <v>425</v>
      </c>
      <c r="B9543" s="26" t="s">
        <v>427</v>
      </c>
      <c r="C9543" s="27">
        <v>1564.77</v>
      </c>
      <c r="D9543" s="28">
        <v>45898</v>
      </c>
      <c r="E95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44" spans="1:5" ht="17.5" x14ac:dyDescent="0.35">
      <c r="A9544" s="25" t="s">
        <v>425</v>
      </c>
      <c r="B9544" s="26" t="s">
        <v>110</v>
      </c>
      <c r="C9544" s="27">
        <v>194638.7</v>
      </c>
      <c r="D9544" s="28">
        <v>46142</v>
      </c>
      <c r="E95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45" spans="1:5" ht="17.5" x14ac:dyDescent="0.35">
      <c r="A9545" s="25" t="s">
        <v>425</v>
      </c>
      <c r="B9545" s="26" t="s">
        <v>111</v>
      </c>
      <c r="C9545" s="27">
        <v>44690.94</v>
      </c>
      <c r="D9545" s="28">
        <v>46142</v>
      </c>
      <c r="E95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46" spans="1:5" ht="17.5" x14ac:dyDescent="0.35">
      <c r="A9546" s="25" t="s">
        <v>425</v>
      </c>
      <c r="B9546" s="26" t="s">
        <v>112</v>
      </c>
      <c r="C9546" s="27">
        <v>463143.81</v>
      </c>
      <c r="D9546" s="28">
        <v>45541</v>
      </c>
      <c r="E95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47" spans="1:5" ht="17.5" x14ac:dyDescent="0.35">
      <c r="A9547" s="25" t="s">
        <v>425</v>
      </c>
      <c r="B9547" s="26" t="s">
        <v>113</v>
      </c>
      <c r="C9547" s="27">
        <v>463794.29</v>
      </c>
      <c r="D9547" s="28">
        <v>45519</v>
      </c>
      <c r="E95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48" spans="1:5" ht="17.5" x14ac:dyDescent="0.35">
      <c r="A9548" s="25" t="s">
        <v>425</v>
      </c>
      <c r="B9548" s="26" t="s">
        <v>114</v>
      </c>
      <c r="C9548" s="27">
        <v>111528.42</v>
      </c>
      <c r="D9548" s="28">
        <v>45519</v>
      </c>
      <c r="E95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49" spans="1:5" ht="17.5" x14ac:dyDescent="0.35">
      <c r="A9549" s="25" t="s">
        <v>425</v>
      </c>
      <c r="B9549" s="26" t="s">
        <v>115</v>
      </c>
      <c r="C9549" s="27">
        <v>449659.16</v>
      </c>
      <c r="D9549" s="28">
        <v>45519</v>
      </c>
      <c r="E95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50" spans="1:5" ht="17.5" x14ac:dyDescent="0.35">
      <c r="A9550" s="25" t="s">
        <v>425</v>
      </c>
      <c r="B9550" s="26" t="s">
        <v>116</v>
      </c>
      <c r="C9550" s="27">
        <v>108129.35</v>
      </c>
      <c r="D9550" s="28">
        <v>45519</v>
      </c>
      <c r="E95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51" spans="1:5" ht="17.5" x14ac:dyDescent="0.35">
      <c r="A9551" s="25" t="s">
        <v>425</v>
      </c>
      <c r="B9551" s="26" t="s">
        <v>117</v>
      </c>
      <c r="C9551" s="27">
        <v>449659.16</v>
      </c>
      <c r="D9551" s="28">
        <v>45877</v>
      </c>
      <c r="E95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52" spans="1:5" ht="17.5" x14ac:dyDescent="0.35">
      <c r="A9552" s="25" t="s">
        <v>425</v>
      </c>
      <c r="B9552" s="26" t="s">
        <v>118</v>
      </c>
      <c r="C9552" s="27">
        <v>108129.35</v>
      </c>
      <c r="D9552" s="28">
        <v>45877</v>
      </c>
      <c r="E95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53" spans="1:5" ht="17.5" x14ac:dyDescent="0.35">
      <c r="A9553" s="25" t="s">
        <v>425</v>
      </c>
      <c r="B9553" s="26" t="s">
        <v>119</v>
      </c>
      <c r="C9553" s="27">
        <v>684708.05</v>
      </c>
      <c r="D9553" s="28">
        <v>45519</v>
      </c>
      <c r="E95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54" spans="1:5" ht="17.5" x14ac:dyDescent="0.35">
      <c r="A9554" s="25" t="s">
        <v>425</v>
      </c>
      <c r="B9554" s="26" t="s">
        <v>120</v>
      </c>
      <c r="C9554" s="27">
        <v>158555.57</v>
      </c>
      <c r="D9554" s="28">
        <v>45519</v>
      </c>
      <c r="E95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55" spans="1:5" ht="17.5" x14ac:dyDescent="0.35">
      <c r="A9555" s="25" t="s">
        <v>425</v>
      </c>
      <c r="B9555" s="26" t="s">
        <v>121</v>
      </c>
      <c r="C9555" s="27">
        <v>451953.05</v>
      </c>
      <c r="D9555" s="28">
        <v>45519</v>
      </c>
      <c r="E95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56" spans="1:5" ht="17.5" x14ac:dyDescent="0.35">
      <c r="A9556" s="25" t="s">
        <v>425</v>
      </c>
      <c r="B9556" s="26" t="s">
        <v>122</v>
      </c>
      <c r="C9556" s="27">
        <v>104657.27</v>
      </c>
      <c r="D9556" s="28">
        <v>45519</v>
      </c>
      <c r="E95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57" spans="1:5" ht="17.5" x14ac:dyDescent="0.35">
      <c r="A9557" s="25" t="s">
        <v>425</v>
      </c>
      <c r="B9557" s="26" t="s">
        <v>123</v>
      </c>
      <c r="C9557" s="27">
        <v>451953.05</v>
      </c>
      <c r="D9557" s="28">
        <v>45762</v>
      </c>
      <c r="E95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58" spans="1:5" ht="17.5" x14ac:dyDescent="0.35">
      <c r="A9558" s="25" t="s">
        <v>425</v>
      </c>
      <c r="B9558" s="26" t="s">
        <v>124</v>
      </c>
      <c r="C9558" s="27">
        <v>104657.27</v>
      </c>
      <c r="D9558" s="28">
        <v>45762</v>
      </c>
      <c r="E95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59" spans="1:5" ht="17.5" x14ac:dyDescent="0.35">
      <c r="A9559" s="25" t="s">
        <v>425</v>
      </c>
      <c r="B9559" s="26" t="s">
        <v>125</v>
      </c>
      <c r="C9559" s="27">
        <v>451953.05</v>
      </c>
      <c r="D9559" s="28">
        <v>46142</v>
      </c>
      <c r="E95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60" spans="1:5" ht="17.5" x14ac:dyDescent="0.35">
      <c r="A9560" s="25" t="s">
        <v>425</v>
      </c>
      <c r="B9560" s="26" t="s">
        <v>126</v>
      </c>
      <c r="C9560" s="27">
        <v>104657.27</v>
      </c>
      <c r="D9560" s="28">
        <v>46142</v>
      </c>
      <c r="E95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61" spans="1:5" ht="17.5" x14ac:dyDescent="0.35">
      <c r="A9561" s="25" t="s">
        <v>425</v>
      </c>
      <c r="B9561" s="26" t="s">
        <v>127</v>
      </c>
      <c r="C9561" s="27">
        <v>4297877.7699999996</v>
      </c>
      <c r="D9561" s="28">
        <v>45519</v>
      </c>
      <c r="E95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62" spans="1:5" ht="17.5" x14ac:dyDescent="0.35">
      <c r="A9562" s="25" t="s">
        <v>425</v>
      </c>
      <c r="B9562" s="26" t="s">
        <v>128</v>
      </c>
      <c r="C9562" s="27">
        <v>995245.27</v>
      </c>
      <c r="D9562" s="28">
        <v>45519</v>
      </c>
      <c r="E95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63" spans="1:5" ht="17.5" x14ac:dyDescent="0.35">
      <c r="A9563" s="25" t="s">
        <v>425</v>
      </c>
      <c r="B9563" s="26" t="s">
        <v>129</v>
      </c>
      <c r="C9563" s="27">
        <v>57767.18</v>
      </c>
      <c r="D9563" s="28">
        <v>45961</v>
      </c>
      <c r="E95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64" spans="1:5" ht="17.5" x14ac:dyDescent="0.35">
      <c r="A9564" s="25" t="s">
        <v>425</v>
      </c>
      <c r="B9564" s="26" t="s">
        <v>130</v>
      </c>
      <c r="C9564" s="27">
        <v>13376.95</v>
      </c>
      <c r="D9564" s="28">
        <v>45961</v>
      </c>
      <c r="E95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65" spans="1:5" ht="17.5" x14ac:dyDescent="0.35">
      <c r="A9565" s="25" t="s">
        <v>428</v>
      </c>
      <c r="B9565" s="26" t="s">
        <v>76</v>
      </c>
      <c r="C9565" s="27">
        <v>6731.98</v>
      </c>
      <c r="D9565" s="28">
        <v>45519</v>
      </c>
      <c r="E95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66" spans="1:5" ht="17.5" x14ac:dyDescent="0.35">
      <c r="A9566" s="25" t="s">
        <v>428</v>
      </c>
      <c r="B9566" s="26" t="s">
        <v>78</v>
      </c>
      <c r="C9566" s="27">
        <v>6510.06</v>
      </c>
      <c r="D9566" s="28">
        <v>45519</v>
      </c>
      <c r="E95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67" spans="1:5" ht="17.5" x14ac:dyDescent="0.35">
      <c r="A9567" s="25" t="s">
        <v>428</v>
      </c>
      <c r="B9567" s="26" t="s">
        <v>80</v>
      </c>
      <c r="C9567" s="27">
        <v>6510.06</v>
      </c>
      <c r="D9567" s="28">
        <v>45877</v>
      </c>
      <c r="E95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68" spans="1:5" ht="17.5" x14ac:dyDescent="0.35">
      <c r="A9568" s="25" t="s">
        <v>428</v>
      </c>
      <c r="B9568" s="26" t="s">
        <v>82</v>
      </c>
      <c r="C9568" s="27">
        <v>7694.75</v>
      </c>
      <c r="D9568" s="28">
        <v>45519</v>
      </c>
      <c r="E95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69" spans="1:5" ht="17.5" x14ac:dyDescent="0.35">
      <c r="A9569" s="25" t="s">
        <v>428</v>
      </c>
      <c r="B9569" s="26" t="s">
        <v>84</v>
      </c>
      <c r="C9569" s="27">
        <v>6032.24</v>
      </c>
      <c r="D9569" s="28">
        <v>45519</v>
      </c>
      <c r="E95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70" spans="1:5" ht="17.5" x14ac:dyDescent="0.35">
      <c r="A9570" s="25" t="s">
        <v>428</v>
      </c>
      <c r="B9570" s="26" t="s">
        <v>86</v>
      </c>
      <c r="C9570" s="27">
        <v>12054.92</v>
      </c>
      <c r="D9570" s="28">
        <v>45877</v>
      </c>
      <c r="E95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71" spans="1:5" ht="17.5" x14ac:dyDescent="0.35">
      <c r="A9571" s="25" t="s">
        <v>428</v>
      </c>
      <c r="B9571" s="26" t="s">
        <v>70</v>
      </c>
      <c r="C9571" s="27">
        <v>18007.36</v>
      </c>
      <c r="D9571" s="28">
        <v>44880</v>
      </c>
      <c r="E95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572" spans="1:5" ht="17.5" x14ac:dyDescent="0.35">
      <c r="A9572" s="25" t="s">
        <v>428</v>
      </c>
      <c r="B9572" s="26" t="s">
        <v>71</v>
      </c>
      <c r="C9572" s="27">
        <v>18924.86</v>
      </c>
      <c r="D9572" s="28">
        <v>44925</v>
      </c>
      <c r="E95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573" spans="1:5" ht="17.5" x14ac:dyDescent="0.35">
      <c r="A9573" s="25" t="s">
        <v>428</v>
      </c>
      <c r="B9573" s="26" t="s">
        <v>72</v>
      </c>
      <c r="C9573" s="27">
        <v>15947.52</v>
      </c>
      <c r="D9573" s="28">
        <v>45140</v>
      </c>
      <c r="E95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574" spans="1:5" ht="17.5" x14ac:dyDescent="0.35">
      <c r="A9574" s="25" t="s">
        <v>428</v>
      </c>
      <c r="B9574" s="26" t="s">
        <v>73</v>
      </c>
      <c r="C9574" s="27">
        <v>20170.919999999998</v>
      </c>
      <c r="D9574" s="28">
        <v>45504</v>
      </c>
      <c r="E95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75" spans="1:5" ht="17.5" x14ac:dyDescent="0.35">
      <c r="A9575" s="25" t="s">
        <v>428</v>
      </c>
      <c r="B9575" s="26" t="s">
        <v>93</v>
      </c>
      <c r="C9575" s="27">
        <v>20170.919999999998</v>
      </c>
      <c r="D9575" s="28">
        <v>45877</v>
      </c>
      <c r="E95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76" spans="1:5" ht="17.5" x14ac:dyDescent="0.35">
      <c r="A9576" s="25" t="s">
        <v>428</v>
      </c>
      <c r="B9576" s="26" t="s">
        <v>74</v>
      </c>
      <c r="C9576" s="27">
        <v>8958.93</v>
      </c>
      <c r="D9576" s="28">
        <v>45412</v>
      </c>
      <c r="E95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577" spans="1:5" ht="17.5" x14ac:dyDescent="0.35">
      <c r="A9577" s="25" t="s">
        <v>428</v>
      </c>
      <c r="B9577" s="26" t="s">
        <v>96</v>
      </c>
      <c r="C9577" s="27">
        <v>6410.74</v>
      </c>
      <c r="D9577" s="28">
        <v>44985</v>
      </c>
      <c r="E95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578" spans="1:5" ht="17.5" x14ac:dyDescent="0.35">
      <c r="A9578" s="25" t="s">
        <v>428</v>
      </c>
      <c r="B9578" s="26" t="s">
        <v>98</v>
      </c>
      <c r="C9578" s="27">
        <v>14956.37</v>
      </c>
      <c r="D9578" s="28">
        <v>44985</v>
      </c>
      <c r="E95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579" spans="1:5" ht="17.5" x14ac:dyDescent="0.35">
      <c r="A9579" s="25" t="s">
        <v>428</v>
      </c>
      <c r="B9579" s="26" t="s">
        <v>100</v>
      </c>
      <c r="C9579" s="27">
        <v>11252.5</v>
      </c>
      <c r="D9579" s="28">
        <v>45127</v>
      </c>
      <c r="E95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580" spans="1:5" ht="17.5" x14ac:dyDescent="0.35">
      <c r="A9580" s="25" t="s">
        <v>428</v>
      </c>
      <c r="B9580" s="26" t="s">
        <v>102</v>
      </c>
      <c r="C9580" s="27">
        <v>17631.21</v>
      </c>
      <c r="D9580" s="28">
        <v>45488</v>
      </c>
      <c r="E95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81" spans="1:5" ht="17.5" x14ac:dyDescent="0.35">
      <c r="A9581" s="25" t="s">
        <v>428</v>
      </c>
      <c r="B9581" s="26" t="s">
        <v>104</v>
      </c>
      <c r="C9581" s="27">
        <v>19508.36</v>
      </c>
      <c r="D9581" s="28">
        <v>45853</v>
      </c>
      <c r="E95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82" spans="1:5" ht="17.5" x14ac:dyDescent="0.35">
      <c r="A9582" s="25" t="s">
        <v>428</v>
      </c>
      <c r="B9582" s="26" t="s">
        <v>106</v>
      </c>
      <c r="C9582" s="27">
        <v>2544.58</v>
      </c>
      <c r="D9582" s="28">
        <v>45853</v>
      </c>
      <c r="E95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83" spans="1:5" ht="17.5" x14ac:dyDescent="0.35">
      <c r="A9583" s="25" t="s">
        <v>428</v>
      </c>
      <c r="B9583" s="26" t="s">
        <v>108</v>
      </c>
      <c r="C9583" s="27">
        <v>2420.67</v>
      </c>
      <c r="D9583" s="28">
        <v>45853</v>
      </c>
      <c r="E95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84" spans="1:5" ht="17.5" x14ac:dyDescent="0.35">
      <c r="A9584" s="25" t="s">
        <v>428</v>
      </c>
      <c r="B9584" s="26" t="s">
        <v>110</v>
      </c>
      <c r="C9584" s="27">
        <v>2544.58</v>
      </c>
      <c r="D9584" s="28">
        <v>46142</v>
      </c>
      <c r="E95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85" spans="1:5" ht="17.5" x14ac:dyDescent="0.35">
      <c r="A9585" s="25" t="s">
        <v>428</v>
      </c>
      <c r="B9585" s="26" t="s">
        <v>112</v>
      </c>
      <c r="C9585" s="27">
        <v>4859.7700000000004</v>
      </c>
      <c r="D9585" s="28">
        <v>45541</v>
      </c>
      <c r="E95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86" spans="1:5" ht="17.5" x14ac:dyDescent="0.35">
      <c r="A9586" s="25" t="s">
        <v>428</v>
      </c>
      <c r="B9586" s="26" t="s">
        <v>113</v>
      </c>
      <c r="C9586" s="27">
        <v>6115.02</v>
      </c>
      <c r="D9586" s="28">
        <v>45519</v>
      </c>
      <c r="E95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87" spans="1:5" ht="17.5" x14ac:dyDescent="0.35">
      <c r="A9587" s="25" t="s">
        <v>428</v>
      </c>
      <c r="B9587" s="26" t="s">
        <v>115</v>
      </c>
      <c r="C9587" s="27">
        <v>5928.65</v>
      </c>
      <c r="D9587" s="28">
        <v>45519</v>
      </c>
      <c r="E95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88" spans="1:5" ht="17.5" x14ac:dyDescent="0.35">
      <c r="A9588" s="25" t="s">
        <v>428</v>
      </c>
      <c r="B9588" s="26" t="s">
        <v>117</v>
      </c>
      <c r="C9588" s="27">
        <v>5928.65</v>
      </c>
      <c r="D9588" s="28">
        <v>45877</v>
      </c>
      <c r="E95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89" spans="1:5" ht="17.5" x14ac:dyDescent="0.35">
      <c r="A9589" s="25" t="s">
        <v>428</v>
      </c>
      <c r="B9589" s="26" t="s">
        <v>119</v>
      </c>
      <c r="C9589" s="27">
        <v>9027.7099999999991</v>
      </c>
      <c r="D9589" s="28">
        <v>45519</v>
      </c>
      <c r="E95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90" spans="1:5" ht="17.5" x14ac:dyDescent="0.35">
      <c r="A9590" s="25" t="s">
        <v>428</v>
      </c>
      <c r="B9590" s="26" t="s">
        <v>121</v>
      </c>
      <c r="C9590" s="27">
        <v>5958.89</v>
      </c>
      <c r="D9590" s="28">
        <v>45519</v>
      </c>
      <c r="E95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91" spans="1:5" ht="17.5" x14ac:dyDescent="0.35">
      <c r="A9591" s="25" t="s">
        <v>428</v>
      </c>
      <c r="B9591" s="26" t="s">
        <v>123</v>
      </c>
      <c r="C9591" s="27">
        <v>5958.89</v>
      </c>
      <c r="D9591" s="28">
        <v>45762</v>
      </c>
      <c r="E95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92" spans="1:5" ht="17.5" x14ac:dyDescent="0.35">
      <c r="A9592" s="25" t="s">
        <v>428</v>
      </c>
      <c r="B9592" s="26" t="s">
        <v>125</v>
      </c>
      <c r="C9592" s="27">
        <v>5958.89</v>
      </c>
      <c r="D9592" s="28">
        <v>46142</v>
      </c>
      <c r="E95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93" spans="1:5" ht="17.5" x14ac:dyDescent="0.35">
      <c r="A9593" s="25" t="s">
        <v>428</v>
      </c>
      <c r="B9593" s="26" t="s">
        <v>127</v>
      </c>
      <c r="C9593" s="27">
        <v>56666.49</v>
      </c>
      <c r="D9593" s="28">
        <v>45519</v>
      </c>
      <c r="E95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94" spans="1:5" ht="17.5" x14ac:dyDescent="0.35">
      <c r="A9594" s="25" t="s">
        <v>428</v>
      </c>
      <c r="B9594" s="26" t="s">
        <v>129</v>
      </c>
      <c r="C9594" s="27">
        <v>761.65</v>
      </c>
      <c r="D9594" s="28">
        <v>45961</v>
      </c>
      <c r="E95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95" spans="1:5" ht="17.5" x14ac:dyDescent="0.35">
      <c r="A9595" s="25" t="s">
        <v>429</v>
      </c>
      <c r="B9595" s="26" t="s">
        <v>76</v>
      </c>
      <c r="C9595" s="27">
        <v>10623.82</v>
      </c>
      <c r="D9595" s="28">
        <v>45519</v>
      </c>
      <c r="E95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96" spans="1:5" ht="17.5" x14ac:dyDescent="0.35">
      <c r="A9596" s="25" t="s">
        <v>429</v>
      </c>
      <c r="B9596" s="26" t="s">
        <v>78</v>
      </c>
      <c r="C9596" s="27">
        <v>10273.61</v>
      </c>
      <c r="D9596" s="28">
        <v>45519</v>
      </c>
      <c r="E95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97" spans="1:5" ht="17.5" x14ac:dyDescent="0.35">
      <c r="A9597" s="25" t="s">
        <v>429</v>
      </c>
      <c r="B9597" s="26" t="s">
        <v>80</v>
      </c>
      <c r="C9597" s="27">
        <v>10273.61</v>
      </c>
      <c r="D9597" s="28">
        <v>45877</v>
      </c>
      <c r="E95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598" spans="1:5" ht="17.5" x14ac:dyDescent="0.35">
      <c r="A9598" s="25" t="s">
        <v>429</v>
      </c>
      <c r="B9598" s="26" t="s">
        <v>82</v>
      </c>
      <c r="C9598" s="27">
        <v>12143.19</v>
      </c>
      <c r="D9598" s="28">
        <v>45519</v>
      </c>
      <c r="E95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599" spans="1:5" ht="17.5" x14ac:dyDescent="0.35">
      <c r="A9599" s="25" t="s">
        <v>429</v>
      </c>
      <c r="B9599" s="26" t="s">
        <v>84</v>
      </c>
      <c r="C9599" s="27">
        <v>9519.5499999999993</v>
      </c>
      <c r="D9599" s="28">
        <v>45519</v>
      </c>
      <c r="E95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00" spans="1:5" ht="17.5" x14ac:dyDescent="0.35">
      <c r="A9600" s="25" t="s">
        <v>429</v>
      </c>
      <c r="B9600" s="26" t="s">
        <v>86</v>
      </c>
      <c r="C9600" s="27">
        <v>19024.02</v>
      </c>
      <c r="D9600" s="28">
        <v>45877</v>
      </c>
      <c r="E96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01" spans="1:5" ht="17.5" x14ac:dyDescent="0.35">
      <c r="A9601" s="25" t="s">
        <v>429</v>
      </c>
      <c r="B9601" s="26" t="s">
        <v>70</v>
      </c>
      <c r="C9601" s="27">
        <v>28417.64</v>
      </c>
      <c r="D9601" s="28">
        <v>44880</v>
      </c>
      <c r="E96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602" spans="1:5" ht="17.5" x14ac:dyDescent="0.35">
      <c r="A9602" s="25" t="s">
        <v>429</v>
      </c>
      <c r="B9602" s="26" t="s">
        <v>71</v>
      </c>
      <c r="C9602" s="27">
        <v>29865.56</v>
      </c>
      <c r="D9602" s="28">
        <v>44925</v>
      </c>
      <c r="E96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603" spans="1:5" ht="17.5" x14ac:dyDescent="0.35">
      <c r="A9603" s="25" t="s">
        <v>429</v>
      </c>
      <c r="B9603" s="26" t="s">
        <v>72</v>
      </c>
      <c r="C9603" s="27">
        <v>25166.99</v>
      </c>
      <c r="D9603" s="28">
        <v>45140</v>
      </c>
      <c r="E96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604" spans="1:5" ht="17.5" x14ac:dyDescent="0.35">
      <c r="A9604" s="25" t="s">
        <v>429</v>
      </c>
      <c r="B9604" s="26" t="s">
        <v>73</v>
      </c>
      <c r="C9604" s="27">
        <v>31831.98</v>
      </c>
      <c r="D9604" s="28">
        <v>45504</v>
      </c>
      <c r="E96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05" spans="1:5" ht="17.5" x14ac:dyDescent="0.35">
      <c r="A9605" s="25" t="s">
        <v>429</v>
      </c>
      <c r="B9605" s="26" t="s">
        <v>93</v>
      </c>
      <c r="C9605" s="27">
        <v>31831.98</v>
      </c>
      <c r="D9605" s="28">
        <v>45877</v>
      </c>
      <c r="E96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06" spans="1:5" ht="17.5" x14ac:dyDescent="0.35">
      <c r="A9606" s="25" t="s">
        <v>429</v>
      </c>
      <c r="B9606" s="26" t="s">
        <v>74</v>
      </c>
      <c r="C9606" s="27">
        <v>14138.2</v>
      </c>
      <c r="D9606" s="28">
        <v>45412</v>
      </c>
      <c r="E96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607" spans="1:5" ht="17.5" x14ac:dyDescent="0.35">
      <c r="A9607" s="25" t="s">
        <v>429</v>
      </c>
      <c r="B9607" s="26" t="s">
        <v>104</v>
      </c>
      <c r="C9607" s="27">
        <v>30786.400000000001</v>
      </c>
      <c r="D9607" s="28">
        <v>45853</v>
      </c>
      <c r="E96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08" spans="1:5" ht="17.5" x14ac:dyDescent="0.35">
      <c r="A9608" s="25" t="s">
        <v>429</v>
      </c>
      <c r="B9608" s="26" t="s">
        <v>106</v>
      </c>
      <c r="C9608" s="27">
        <v>4015.63</v>
      </c>
      <c r="D9608" s="28">
        <v>45853</v>
      </c>
      <c r="E96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09" spans="1:5" ht="17.5" x14ac:dyDescent="0.35">
      <c r="A9609" s="25" t="s">
        <v>429</v>
      </c>
      <c r="B9609" s="26" t="s">
        <v>108</v>
      </c>
      <c r="C9609" s="27">
        <v>3820.09</v>
      </c>
      <c r="D9609" s="28">
        <v>45853</v>
      </c>
      <c r="E96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10" spans="1:5" ht="17.5" x14ac:dyDescent="0.35">
      <c r="A9610" s="25" t="s">
        <v>429</v>
      </c>
      <c r="B9610" s="26" t="s">
        <v>110</v>
      </c>
      <c r="C9610" s="27">
        <v>4015.63</v>
      </c>
      <c r="D9610" s="28">
        <v>46142</v>
      </c>
      <c r="E96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11" spans="1:5" ht="17.5" x14ac:dyDescent="0.35">
      <c r="A9611" s="25" t="s">
        <v>429</v>
      </c>
      <c r="B9611" s="26" t="s">
        <v>113</v>
      </c>
      <c r="C9611" s="27">
        <v>9650.19</v>
      </c>
      <c r="D9611" s="28">
        <v>45519</v>
      </c>
      <c r="E96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12" spans="1:5" ht="17.5" x14ac:dyDescent="0.35">
      <c r="A9612" s="25" t="s">
        <v>429</v>
      </c>
      <c r="B9612" s="26" t="s">
        <v>115</v>
      </c>
      <c r="C9612" s="27">
        <v>9356.08</v>
      </c>
      <c r="D9612" s="28">
        <v>45519</v>
      </c>
      <c r="E96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13" spans="1:5" ht="17.5" x14ac:dyDescent="0.35">
      <c r="A9613" s="25" t="s">
        <v>429</v>
      </c>
      <c r="B9613" s="26" t="s">
        <v>117</v>
      </c>
      <c r="C9613" s="27">
        <v>9356.08</v>
      </c>
      <c r="D9613" s="28">
        <v>45877</v>
      </c>
      <c r="E96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14" spans="1:5" ht="17.5" x14ac:dyDescent="0.35">
      <c r="A9614" s="25" t="s">
        <v>429</v>
      </c>
      <c r="B9614" s="26" t="s">
        <v>119</v>
      </c>
      <c r="C9614" s="27">
        <v>14246.75</v>
      </c>
      <c r="D9614" s="28">
        <v>45519</v>
      </c>
      <c r="E96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15" spans="1:5" ht="17.5" x14ac:dyDescent="0.35">
      <c r="A9615" s="25" t="s">
        <v>429</v>
      </c>
      <c r="B9615" s="26" t="s">
        <v>121</v>
      </c>
      <c r="C9615" s="27">
        <v>9403.7999999999993</v>
      </c>
      <c r="D9615" s="28">
        <v>45519</v>
      </c>
      <c r="E96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16" spans="1:5" ht="17.5" x14ac:dyDescent="0.35">
      <c r="A9616" s="25" t="s">
        <v>429</v>
      </c>
      <c r="B9616" s="26" t="s">
        <v>123</v>
      </c>
      <c r="C9616" s="27">
        <v>9403.7999999999993</v>
      </c>
      <c r="D9616" s="28">
        <v>45762</v>
      </c>
      <c r="E96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17" spans="1:5" ht="17.5" x14ac:dyDescent="0.35">
      <c r="A9617" s="25" t="s">
        <v>429</v>
      </c>
      <c r="B9617" s="26" t="s">
        <v>125</v>
      </c>
      <c r="C9617" s="27">
        <v>9403.7999999999993</v>
      </c>
      <c r="D9617" s="28">
        <v>46142</v>
      </c>
      <c r="E96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18" spans="1:5" ht="17.5" x14ac:dyDescent="0.35">
      <c r="A9618" s="25" t="s">
        <v>429</v>
      </c>
      <c r="B9618" s="26" t="s">
        <v>127</v>
      </c>
      <c r="C9618" s="27">
        <v>89426.11</v>
      </c>
      <c r="D9618" s="28">
        <v>45519</v>
      </c>
      <c r="E96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19" spans="1:5" ht="17.5" x14ac:dyDescent="0.35">
      <c r="A9619" s="25" t="s">
        <v>429</v>
      </c>
      <c r="B9619" s="26" t="s">
        <v>129</v>
      </c>
      <c r="C9619" s="27">
        <v>1201.96</v>
      </c>
      <c r="D9619" s="28">
        <v>45961</v>
      </c>
      <c r="E96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20" spans="1:5" ht="17.5" x14ac:dyDescent="0.35">
      <c r="A9620" s="25" t="s">
        <v>430</v>
      </c>
      <c r="B9620" s="26" t="s">
        <v>76</v>
      </c>
      <c r="C9620" s="27">
        <v>10108.469999999999</v>
      </c>
      <c r="D9620" s="28">
        <v>45519</v>
      </c>
      <c r="E96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21" spans="1:5" ht="17.5" x14ac:dyDescent="0.35">
      <c r="A9621" s="25" t="s">
        <v>430</v>
      </c>
      <c r="B9621" s="26" t="s">
        <v>78</v>
      </c>
      <c r="C9621" s="27">
        <v>9775.25</v>
      </c>
      <c r="D9621" s="28">
        <v>45519</v>
      </c>
      <c r="E96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22" spans="1:5" ht="17.5" x14ac:dyDescent="0.35">
      <c r="A9622" s="25" t="s">
        <v>430</v>
      </c>
      <c r="B9622" s="26" t="s">
        <v>80</v>
      </c>
      <c r="C9622" s="27">
        <v>9775.25</v>
      </c>
      <c r="D9622" s="28">
        <v>45877</v>
      </c>
      <c r="E96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23" spans="1:5" ht="17.5" x14ac:dyDescent="0.35">
      <c r="A9623" s="25" t="s">
        <v>430</v>
      </c>
      <c r="B9623" s="26" t="s">
        <v>82</v>
      </c>
      <c r="C9623" s="27">
        <v>11554.14</v>
      </c>
      <c r="D9623" s="28">
        <v>45519</v>
      </c>
      <c r="E96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24" spans="1:5" ht="17.5" x14ac:dyDescent="0.35">
      <c r="A9624" s="25" t="s">
        <v>430</v>
      </c>
      <c r="B9624" s="26" t="s">
        <v>84</v>
      </c>
      <c r="C9624" s="27">
        <v>9057.77</v>
      </c>
      <c r="D9624" s="28">
        <v>45519</v>
      </c>
      <c r="E96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25" spans="1:5" ht="17.5" x14ac:dyDescent="0.35">
      <c r="A9625" s="25" t="s">
        <v>430</v>
      </c>
      <c r="B9625" s="26" t="s">
        <v>86</v>
      </c>
      <c r="C9625" s="27">
        <v>18101.189999999999</v>
      </c>
      <c r="D9625" s="28">
        <v>45877</v>
      </c>
      <c r="E96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26" spans="1:5" ht="17.5" x14ac:dyDescent="0.35">
      <c r="A9626" s="25" t="s">
        <v>430</v>
      </c>
      <c r="B9626" s="26" t="s">
        <v>70</v>
      </c>
      <c r="C9626" s="27">
        <v>27039.15</v>
      </c>
      <c r="D9626" s="28">
        <v>44880</v>
      </c>
      <c r="E96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627" spans="1:5" ht="17.5" x14ac:dyDescent="0.35">
      <c r="A9627" s="25" t="s">
        <v>430</v>
      </c>
      <c r="B9627" s="26" t="s">
        <v>71</v>
      </c>
      <c r="C9627" s="27">
        <v>28416.83</v>
      </c>
      <c r="D9627" s="28">
        <v>44925</v>
      </c>
      <c r="E96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628" spans="1:5" ht="17.5" x14ac:dyDescent="0.35">
      <c r="A9628" s="25" t="s">
        <v>430</v>
      </c>
      <c r="B9628" s="26" t="s">
        <v>72</v>
      </c>
      <c r="C9628" s="27">
        <v>23946.18</v>
      </c>
      <c r="D9628" s="28">
        <v>45139</v>
      </c>
      <c r="E96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629" spans="1:5" ht="17.5" x14ac:dyDescent="0.35">
      <c r="A9629" s="25" t="s">
        <v>430</v>
      </c>
      <c r="B9629" s="26" t="s">
        <v>73</v>
      </c>
      <c r="C9629" s="27">
        <v>30287.87</v>
      </c>
      <c r="D9629" s="28">
        <v>45504</v>
      </c>
      <c r="E96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30" spans="1:5" ht="17.5" x14ac:dyDescent="0.35">
      <c r="A9630" s="25" t="s">
        <v>430</v>
      </c>
      <c r="B9630" s="26" t="s">
        <v>93</v>
      </c>
      <c r="C9630" s="27">
        <v>30287.87</v>
      </c>
      <c r="D9630" s="28">
        <v>45877</v>
      </c>
      <c r="E96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31" spans="1:5" ht="17.5" x14ac:dyDescent="0.35">
      <c r="A9631" s="25" t="s">
        <v>430</v>
      </c>
      <c r="B9631" s="26" t="s">
        <v>74</v>
      </c>
      <c r="C9631" s="27">
        <v>13452.38</v>
      </c>
      <c r="D9631" s="28">
        <v>45412</v>
      </c>
      <c r="E96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632" spans="1:5" ht="17.5" x14ac:dyDescent="0.35">
      <c r="A9632" s="25" t="s">
        <v>430</v>
      </c>
      <c r="B9632" s="26" t="s">
        <v>104</v>
      </c>
      <c r="C9632" s="27">
        <v>29293</v>
      </c>
      <c r="D9632" s="28">
        <v>45853</v>
      </c>
      <c r="E96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33" spans="1:5" ht="17.5" x14ac:dyDescent="0.35">
      <c r="A9633" s="25" t="s">
        <v>430</v>
      </c>
      <c r="B9633" s="26" t="s">
        <v>106</v>
      </c>
      <c r="C9633" s="27">
        <v>3820.84</v>
      </c>
      <c r="D9633" s="28">
        <v>45853</v>
      </c>
      <c r="E96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34" spans="1:5" ht="17.5" x14ac:dyDescent="0.35">
      <c r="A9634" s="25" t="s">
        <v>430</v>
      </c>
      <c r="B9634" s="26" t="s">
        <v>108</v>
      </c>
      <c r="C9634" s="27">
        <v>3634.78</v>
      </c>
      <c r="D9634" s="28">
        <v>45853</v>
      </c>
      <c r="E96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35" spans="1:5" ht="17.5" x14ac:dyDescent="0.35">
      <c r="A9635" s="25" t="s">
        <v>430</v>
      </c>
      <c r="B9635" s="26" t="s">
        <v>110</v>
      </c>
      <c r="C9635" s="27">
        <v>3820.84</v>
      </c>
      <c r="D9635" s="28">
        <v>46142</v>
      </c>
      <c r="E96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36" spans="1:5" ht="17.5" x14ac:dyDescent="0.35">
      <c r="A9636" s="25" t="s">
        <v>430</v>
      </c>
      <c r="B9636" s="26" t="s">
        <v>113</v>
      </c>
      <c r="C9636" s="27">
        <v>9182.07</v>
      </c>
      <c r="D9636" s="28">
        <v>45519</v>
      </c>
      <c r="E96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37" spans="1:5" ht="17.5" x14ac:dyDescent="0.35">
      <c r="A9637" s="25" t="s">
        <v>430</v>
      </c>
      <c r="B9637" s="26" t="s">
        <v>115</v>
      </c>
      <c r="C9637" s="27">
        <v>8902.23</v>
      </c>
      <c r="D9637" s="28">
        <v>45519</v>
      </c>
      <c r="E96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38" spans="1:5" ht="17.5" x14ac:dyDescent="0.35">
      <c r="A9638" s="25" t="s">
        <v>430</v>
      </c>
      <c r="B9638" s="26" t="s">
        <v>117</v>
      </c>
      <c r="C9638" s="27">
        <v>8902.23</v>
      </c>
      <c r="D9638" s="28">
        <v>45877</v>
      </c>
      <c r="E96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39" spans="1:5" ht="17.5" x14ac:dyDescent="0.35">
      <c r="A9639" s="25" t="s">
        <v>430</v>
      </c>
      <c r="B9639" s="26" t="s">
        <v>119</v>
      </c>
      <c r="C9639" s="27">
        <v>13555.66</v>
      </c>
      <c r="D9639" s="28">
        <v>45519</v>
      </c>
      <c r="E96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40" spans="1:5" ht="17.5" x14ac:dyDescent="0.35">
      <c r="A9640" s="25" t="s">
        <v>430</v>
      </c>
      <c r="B9640" s="26" t="s">
        <v>121</v>
      </c>
      <c r="C9640" s="27">
        <v>8947.64</v>
      </c>
      <c r="D9640" s="28">
        <v>45519</v>
      </c>
      <c r="E96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41" spans="1:5" ht="17.5" x14ac:dyDescent="0.35">
      <c r="A9641" s="25" t="s">
        <v>430</v>
      </c>
      <c r="B9641" s="26" t="s">
        <v>123</v>
      </c>
      <c r="C9641" s="27">
        <v>8947.64</v>
      </c>
      <c r="D9641" s="28">
        <v>45762</v>
      </c>
      <c r="E96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42" spans="1:5" ht="17.5" x14ac:dyDescent="0.35">
      <c r="A9642" s="25" t="s">
        <v>430</v>
      </c>
      <c r="B9642" s="26" t="s">
        <v>125</v>
      </c>
      <c r="C9642" s="27">
        <v>8947.64</v>
      </c>
      <c r="D9642" s="28">
        <v>46142</v>
      </c>
      <c r="E96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43" spans="1:5" ht="17.5" x14ac:dyDescent="0.35">
      <c r="A9643" s="25" t="s">
        <v>430</v>
      </c>
      <c r="B9643" s="26" t="s">
        <v>127</v>
      </c>
      <c r="C9643" s="27">
        <v>85088.2</v>
      </c>
      <c r="D9643" s="28">
        <v>45519</v>
      </c>
      <c r="E96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44" spans="1:5" ht="17.5" x14ac:dyDescent="0.35">
      <c r="A9644" s="25" t="s">
        <v>430</v>
      </c>
      <c r="B9644" s="26" t="s">
        <v>129</v>
      </c>
      <c r="C9644" s="27">
        <v>1143.6600000000001</v>
      </c>
      <c r="D9644" s="28">
        <v>45961</v>
      </c>
      <c r="E96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45" spans="1:5" ht="17.5" x14ac:dyDescent="0.35">
      <c r="A9645" s="25" t="s">
        <v>431</v>
      </c>
      <c r="B9645" s="26" t="s">
        <v>76</v>
      </c>
      <c r="C9645" s="27">
        <v>2711.71</v>
      </c>
      <c r="D9645" s="28">
        <v>45519</v>
      </c>
      <c r="E96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46" spans="1:5" ht="17.5" x14ac:dyDescent="0.35">
      <c r="A9646" s="25" t="s">
        <v>431</v>
      </c>
      <c r="B9646" s="26" t="s">
        <v>78</v>
      </c>
      <c r="C9646" s="27">
        <v>2622.32</v>
      </c>
      <c r="D9646" s="28">
        <v>45519</v>
      </c>
      <c r="E96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47" spans="1:5" ht="17.5" x14ac:dyDescent="0.35">
      <c r="A9647" s="25" t="s">
        <v>431</v>
      </c>
      <c r="B9647" s="26" t="s">
        <v>80</v>
      </c>
      <c r="C9647" s="27">
        <v>2622.32</v>
      </c>
      <c r="D9647" s="28">
        <v>45877</v>
      </c>
      <c r="E96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48" spans="1:5" ht="17.5" x14ac:dyDescent="0.35">
      <c r="A9648" s="25" t="s">
        <v>431</v>
      </c>
      <c r="B9648" s="26" t="s">
        <v>82</v>
      </c>
      <c r="C9648" s="27">
        <v>3099.53</v>
      </c>
      <c r="D9648" s="28">
        <v>45519</v>
      </c>
      <c r="E96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49" spans="1:5" ht="17.5" x14ac:dyDescent="0.35">
      <c r="A9649" s="25" t="s">
        <v>431</v>
      </c>
      <c r="B9649" s="26" t="s">
        <v>84</v>
      </c>
      <c r="C9649" s="27">
        <v>2429.85</v>
      </c>
      <c r="D9649" s="28">
        <v>45519</v>
      </c>
      <c r="E96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50" spans="1:5" ht="17.5" x14ac:dyDescent="0.35">
      <c r="A9650" s="25" t="s">
        <v>431</v>
      </c>
      <c r="B9650" s="26" t="s">
        <v>86</v>
      </c>
      <c r="C9650" s="27">
        <v>4855.84</v>
      </c>
      <c r="D9650" s="28">
        <v>45877</v>
      </c>
      <c r="E96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51" spans="1:5" ht="17.5" x14ac:dyDescent="0.35">
      <c r="A9651" s="25" t="s">
        <v>431</v>
      </c>
      <c r="B9651" s="26" t="s">
        <v>70</v>
      </c>
      <c r="C9651" s="27">
        <v>7253.55</v>
      </c>
      <c r="D9651" s="28">
        <v>44880</v>
      </c>
      <c r="E96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652" spans="1:5" ht="17.5" x14ac:dyDescent="0.35">
      <c r="A9652" s="25" t="s">
        <v>431</v>
      </c>
      <c r="B9652" s="26" t="s">
        <v>71</v>
      </c>
      <c r="C9652" s="27">
        <v>7623.13</v>
      </c>
      <c r="D9652" s="28">
        <v>44925</v>
      </c>
      <c r="E96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653" spans="1:5" ht="17.5" x14ac:dyDescent="0.35">
      <c r="A9653" s="25" t="s">
        <v>431</v>
      </c>
      <c r="B9653" s="26" t="s">
        <v>72</v>
      </c>
      <c r="C9653" s="27">
        <v>6423.83</v>
      </c>
      <c r="D9653" s="28">
        <v>45140</v>
      </c>
      <c r="E96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654" spans="1:5" ht="17.5" x14ac:dyDescent="0.35">
      <c r="A9654" s="25" t="s">
        <v>431</v>
      </c>
      <c r="B9654" s="26" t="s">
        <v>73</v>
      </c>
      <c r="C9654" s="27">
        <v>8125.05</v>
      </c>
      <c r="D9654" s="28">
        <v>45504</v>
      </c>
      <c r="E96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55" spans="1:5" ht="17.5" x14ac:dyDescent="0.35">
      <c r="A9655" s="25" t="s">
        <v>431</v>
      </c>
      <c r="B9655" s="26" t="s">
        <v>93</v>
      </c>
      <c r="C9655" s="27">
        <v>8125.05</v>
      </c>
      <c r="D9655" s="28">
        <v>45877</v>
      </c>
      <c r="E96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56" spans="1:5" ht="17.5" x14ac:dyDescent="0.35">
      <c r="A9656" s="25" t="s">
        <v>431</v>
      </c>
      <c r="B9656" s="26" t="s">
        <v>74</v>
      </c>
      <c r="C9656" s="27">
        <v>3608.75</v>
      </c>
      <c r="D9656" s="28">
        <v>45412</v>
      </c>
      <c r="E96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657" spans="1:5" ht="17.5" x14ac:dyDescent="0.35">
      <c r="A9657" s="25" t="s">
        <v>431</v>
      </c>
      <c r="B9657" s="26" t="s">
        <v>96</v>
      </c>
      <c r="C9657" s="27">
        <v>2582.31</v>
      </c>
      <c r="D9657" s="28">
        <v>44985</v>
      </c>
      <c r="E96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658" spans="1:5" ht="17.5" x14ac:dyDescent="0.35">
      <c r="A9658" s="25" t="s">
        <v>431</v>
      </c>
      <c r="B9658" s="26" t="s">
        <v>98</v>
      </c>
      <c r="C9658" s="27">
        <v>6024.58</v>
      </c>
      <c r="D9658" s="28">
        <v>44985</v>
      </c>
      <c r="E96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659" spans="1:5" ht="17.5" x14ac:dyDescent="0.35">
      <c r="A9659" s="25" t="s">
        <v>431</v>
      </c>
      <c r="B9659" s="26" t="s">
        <v>100</v>
      </c>
      <c r="C9659" s="27">
        <v>4532.62</v>
      </c>
      <c r="D9659" s="28">
        <v>45127</v>
      </c>
      <c r="E96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660" spans="1:5" ht="17.5" x14ac:dyDescent="0.35">
      <c r="A9660" s="25" t="s">
        <v>431</v>
      </c>
      <c r="B9660" s="26" t="s">
        <v>102</v>
      </c>
      <c r="C9660" s="27">
        <v>7102.03</v>
      </c>
      <c r="D9660" s="28">
        <v>45488</v>
      </c>
      <c r="E96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61" spans="1:5" ht="17.5" x14ac:dyDescent="0.35">
      <c r="A9661" s="25" t="s">
        <v>431</v>
      </c>
      <c r="B9661" s="26" t="s">
        <v>104</v>
      </c>
      <c r="C9661" s="27">
        <v>7858.17</v>
      </c>
      <c r="D9661" s="28">
        <v>45853</v>
      </c>
      <c r="E96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62" spans="1:5" ht="17.5" x14ac:dyDescent="0.35">
      <c r="A9662" s="25" t="s">
        <v>431</v>
      </c>
      <c r="B9662" s="26" t="s">
        <v>106</v>
      </c>
      <c r="C9662" s="27">
        <v>1024.98</v>
      </c>
      <c r="D9662" s="28">
        <v>45853</v>
      </c>
      <c r="E96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63" spans="1:5" ht="17.5" x14ac:dyDescent="0.35">
      <c r="A9663" s="25" t="s">
        <v>431</v>
      </c>
      <c r="B9663" s="26" t="s">
        <v>108</v>
      </c>
      <c r="C9663" s="27">
        <v>975.07</v>
      </c>
      <c r="D9663" s="28">
        <v>45853</v>
      </c>
      <c r="E96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64" spans="1:5" ht="17.5" x14ac:dyDescent="0.35">
      <c r="A9664" s="25" t="s">
        <v>431</v>
      </c>
      <c r="B9664" s="26" t="s">
        <v>110</v>
      </c>
      <c r="C9664" s="27">
        <v>1024.98</v>
      </c>
      <c r="D9664" s="28">
        <v>46142</v>
      </c>
      <c r="E96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65" spans="1:5" ht="17.5" x14ac:dyDescent="0.35">
      <c r="A9665" s="25" t="s">
        <v>431</v>
      </c>
      <c r="B9665" s="26" t="s">
        <v>112</v>
      </c>
      <c r="C9665" s="27">
        <v>1957.56</v>
      </c>
      <c r="D9665" s="28">
        <v>45541</v>
      </c>
      <c r="E96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66" spans="1:5" ht="17.5" x14ac:dyDescent="0.35">
      <c r="A9666" s="25" t="s">
        <v>431</v>
      </c>
      <c r="B9666" s="26" t="s">
        <v>113</v>
      </c>
      <c r="C9666" s="27">
        <v>2463.19</v>
      </c>
      <c r="D9666" s="28">
        <v>45519</v>
      </c>
      <c r="E96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67" spans="1:5" ht="17.5" x14ac:dyDescent="0.35">
      <c r="A9667" s="25" t="s">
        <v>431</v>
      </c>
      <c r="B9667" s="26" t="s">
        <v>115</v>
      </c>
      <c r="C9667" s="27">
        <v>2388.12</v>
      </c>
      <c r="D9667" s="28">
        <v>45519</v>
      </c>
      <c r="E96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68" spans="1:5" ht="17.5" x14ac:dyDescent="0.35">
      <c r="A9668" s="25" t="s">
        <v>431</v>
      </c>
      <c r="B9668" s="26" t="s">
        <v>117</v>
      </c>
      <c r="C9668" s="27">
        <v>2388.12</v>
      </c>
      <c r="D9668" s="28">
        <v>45877</v>
      </c>
      <c r="E96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69" spans="1:5" ht="17.5" x14ac:dyDescent="0.35">
      <c r="A9669" s="25" t="s">
        <v>431</v>
      </c>
      <c r="B9669" s="26" t="s">
        <v>119</v>
      </c>
      <c r="C9669" s="27">
        <v>3636.46</v>
      </c>
      <c r="D9669" s="28">
        <v>45519</v>
      </c>
      <c r="E96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70" spans="1:5" ht="17.5" x14ac:dyDescent="0.35">
      <c r="A9670" s="25" t="s">
        <v>431</v>
      </c>
      <c r="B9670" s="26" t="s">
        <v>121</v>
      </c>
      <c r="C9670" s="27">
        <v>2400.3000000000002</v>
      </c>
      <c r="D9670" s="28">
        <v>45519</v>
      </c>
      <c r="E96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71" spans="1:5" ht="17.5" x14ac:dyDescent="0.35">
      <c r="A9671" s="25" t="s">
        <v>431</v>
      </c>
      <c r="B9671" s="26" t="s">
        <v>123</v>
      </c>
      <c r="C9671" s="27">
        <v>2400.3000000000002</v>
      </c>
      <c r="D9671" s="28">
        <v>45762</v>
      </c>
      <c r="E96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72" spans="1:5" ht="17.5" x14ac:dyDescent="0.35">
      <c r="A9672" s="25" t="s">
        <v>431</v>
      </c>
      <c r="B9672" s="26" t="s">
        <v>125</v>
      </c>
      <c r="C9672" s="27">
        <v>2400.3000000000002</v>
      </c>
      <c r="D9672" s="28">
        <v>46142</v>
      </c>
      <c r="E96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73" spans="1:5" ht="17.5" x14ac:dyDescent="0.35">
      <c r="A9673" s="25" t="s">
        <v>431</v>
      </c>
      <c r="B9673" s="26" t="s">
        <v>127</v>
      </c>
      <c r="C9673" s="27">
        <v>22825.85</v>
      </c>
      <c r="D9673" s="28">
        <v>45519</v>
      </c>
      <c r="E96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74" spans="1:5" ht="17.5" x14ac:dyDescent="0.35">
      <c r="A9674" s="25" t="s">
        <v>431</v>
      </c>
      <c r="B9674" s="26" t="s">
        <v>129</v>
      </c>
      <c r="C9674" s="27">
        <v>306.8</v>
      </c>
      <c r="D9674" s="28">
        <v>45961</v>
      </c>
      <c r="E96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75" spans="1:5" ht="17.5" x14ac:dyDescent="0.35">
      <c r="A9675" s="25" t="s">
        <v>432</v>
      </c>
      <c r="B9675" s="26" t="s">
        <v>76</v>
      </c>
      <c r="C9675" s="27">
        <v>13601.9</v>
      </c>
      <c r="D9675" s="28">
        <v>45519</v>
      </c>
      <c r="E96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76" spans="1:5" ht="17.5" x14ac:dyDescent="0.35">
      <c r="A9676" s="25" t="s">
        <v>432</v>
      </c>
      <c r="B9676" s="26" t="s">
        <v>78</v>
      </c>
      <c r="C9676" s="27">
        <v>13153.52</v>
      </c>
      <c r="D9676" s="28">
        <v>45519</v>
      </c>
      <c r="E96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77" spans="1:5" ht="17.5" x14ac:dyDescent="0.35">
      <c r="A9677" s="25" t="s">
        <v>432</v>
      </c>
      <c r="B9677" s="26" t="s">
        <v>80</v>
      </c>
      <c r="C9677" s="27">
        <v>13153.52</v>
      </c>
      <c r="D9677" s="28">
        <v>45877</v>
      </c>
      <c r="E96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78" spans="1:5" ht="17.5" x14ac:dyDescent="0.35">
      <c r="A9678" s="25" t="s">
        <v>432</v>
      </c>
      <c r="B9678" s="26" t="s">
        <v>82</v>
      </c>
      <c r="C9678" s="27">
        <v>15547.19</v>
      </c>
      <c r="D9678" s="28">
        <v>45519</v>
      </c>
      <c r="E96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79" spans="1:5" ht="17.5" x14ac:dyDescent="0.35">
      <c r="A9679" s="25" t="s">
        <v>432</v>
      </c>
      <c r="B9679" s="26" t="s">
        <v>84</v>
      </c>
      <c r="C9679" s="27">
        <v>12188.08</v>
      </c>
      <c r="D9679" s="28">
        <v>45519</v>
      </c>
      <c r="E96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80" spans="1:5" ht="17.5" x14ac:dyDescent="0.35">
      <c r="A9680" s="25" t="s">
        <v>432</v>
      </c>
      <c r="B9680" s="26" t="s">
        <v>86</v>
      </c>
      <c r="C9680" s="27">
        <v>24356.86</v>
      </c>
      <c r="D9680" s="28">
        <v>45877</v>
      </c>
      <c r="E96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81" spans="1:5" ht="17.5" x14ac:dyDescent="0.35">
      <c r="A9681" s="25" t="s">
        <v>432</v>
      </c>
      <c r="B9681" s="26" t="s">
        <v>70</v>
      </c>
      <c r="C9681" s="27">
        <v>36383.72</v>
      </c>
      <c r="D9681" s="28">
        <v>44880</v>
      </c>
      <c r="E96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682" spans="1:5" ht="17.5" x14ac:dyDescent="0.35">
      <c r="A9682" s="25" t="s">
        <v>432</v>
      </c>
      <c r="B9682" s="26" t="s">
        <v>71</v>
      </c>
      <c r="C9682" s="27">
        <v>38237.51</v>
      </c>
      <c r="D9682" s="28">
        <v>44925</v>
      </c>
      <c r="E96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683" spans="1:5" ht="17.5" x14ac:dyDescent="0.35">
      <c r="A9683" s="25" t="s">
        <v>432</v>
      </c>
      <c r="B9683" s="26" t="s">
        <v>72</v>
      </c>
      <c r="C9683" s="27">
        <v>32221.84</v>
      </c>
      <c r="D9683" s="28">
        <v>45140</v>
      </c>
      <c r="E96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684" spans="1:5" ht="17.5" x14ac:dyDescent="0.35">
      <c r="A9684" s="25" t="s">
        <v>432</v>
      </c>
      <c r="B9684" s="26" t="s">
        <v>73</v>
      </c>
      <c r="C9684" s="27">
        <v>40755.17</v>
      </c>
      <c r="D9684" s="28">
        <v>45504</v>
      </c>
      <c r="E96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85" spans="1:5" ht="17.5" x14ac:dyDescent="0.35">
      <c r="A9685" s="25" t="s">
        <v>432</v>
      </c>
      <c r="B9685" s="26" t="s">
        <v>93</v>
      </c>
      <c r="C9685" s="27">
        <v>40755.17</v>
      </c>
      <c r="D9685" s="28">
        <v>45877</v>
      </c>
      <c r="E96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86" spans="1:5" ht="17.5" x14ac:dyDescent="0.35">
      <c r="A9686" s="25" t="s">
        <v>432</v>
      </c>
      <c r="B9686" s="26" t="s">
        <v>74</v>
      </c>
      <c r="C9686" s="27">
        <v>18101.439999999999</v>
      </c>
      <c r="D9686" s="28">
        <v>45412</v>
      </c>
      <c r="E96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687" spans="1:5" ht="17.5" x14ac:dyDescent="0.35">
      <c r="A9687" s="25" t="s">
        <v>432</v>
      </c>
      <c r="B9687" s="26" t="s">
        <v>96</v>
      </c>
      <c r="C9687" s="27">
        <v>12952.84</v>
      </c>
      <c r="D9687" s="28">
        <v>44985</v>
      </c>
      <c r="E96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688" spans="1:5" ht="17.5" x14ac:dyDescent="0.35">
      <c r="A9688" s="25" t="s">
        <v>432</v>
      </c>
      <c r="B9688" s="26" t="s">
        <v>98</v>
      </c>
      <c r="C9688" s="27">
        <v>30219.23</v>
      </c>
      <c r="D9688" s="28">
        <v>44985</v>
      </c>
      <c r="E96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689" spans="1:5" ht="17.5" x14ac:dyDescent="0.35">
      <c r="A9689" s="25" t="s">
        <v>432</v>
      </c>
      <c r="B9689" s="26" t="s">
        <v>100</v>
      </c>
      <c r="C9689" s="27">
        <v>22735.59</v>
      </c>
      <c r="D9689" s="28">
        <v>45140</v>
      </c>
      <c r="E96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690" spans="1:5" ht="17.5" x14ac:dyDescent="0.35">
      <c r="A9690" s="25" t="s">
        <v>432</v>
      </c>
      <c r="B9690" s="26" t="s">
        <v>102</v>
      </c>
      <c r="C9690" s="27">
        <v>35623.72</v>
      </c>
      <c r="D9690" s="28">
        <v>45488</v>
      </c>
      <c r="E96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91" spans="1:5" ht="17.5" x14ac:dyDescent="0.35">
      <c r="A9691" s="25" t="s">
        <v>432</v>
      </c>
      <c r="B9691" s="26" t="s">
        <v>104</v>
      </c>
      <c r="C9691" s="27">
        <v>39416.49</v>
      </c>
      <c r="D9691" s="28">
        <v>45853</v>
      </c>
      <c r="E96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92" spans="1:5" ht="17.5" x14ac:dyDescent="0.35">
      <c r="A9692" s="25" t="s">
        <v>432</v>
      </c>
      <c r="B9692" s="26" t="s">
        <v>106</v>
      </c>
      <c r="C9692" s="27">
        <v>5141.3</v>
      </c>
      <c r="D9692" s="28">
        <v>45853</v>
      </c>
      <c r="E96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93" spans="1:5" ht="17.5" x14ac:dyDescent="0.35">
      <c r="A9693" s="25" t="s">
        <v>432</v>
      </c>
      <c r="B9693" s="26" t="s">
        <v>108</v>
      </c>
      <c r="C9693" s="27">
        <v>4890.9399999999996</v>
      </c>
      <c r="D9693" s="28">
        <v>45853</v>
      </c>
      <c r="E96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94" spans="1:5" ht="17.5" x14ac:dyDescent="0.35">
      <c r="A9694" s="25" t="s">
        <v>432</v>
      </c>
      <c r="B9694" s="26" t="s">
        <v>110</v>
      </c>
      <c r="C9694" s="27">
        <v>5141.3</v>
      </c>
      <c r="D9694" s="28">
        <v>46142</v>
      </c>
      <c r="E96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95" spans="1:5" ht="17.5" x14ac:dyDescent="0.35">
      <c r="A9695" s="25" t="s">
        <v>432</v>
      </c>
      <c r="B9695" s="26" t="s">
        <v>112</v>
      </c>
      <c r="C9695" s="27">
        <v>9819.1200000000008</v>
      </c>
      <c r="D9695" s="28">
        <v>45541</v>
      </c>
      <c r="E96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96" spans="1:5" ht="17.5" x14ac:dyDescent="0.35">
      <c r="A9696" s="25" t="s">
        <v>432</v>
      </c>
      <c r="B9696" s="26" t="s">
        <v>113</v>
      </c>
      <c r="C9696" s="27">
        <v>12355.34</v>
      </c>
      <c r="D9696" s="28">
        <v>45519</v>
      </c>
      <c r="E96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97" spans="1:5" ht="17.5" x14ac:dyDescent="0.35">
      <c r="A9697" s="25" t="s">
        <v>432</v>
      </c>
      <c r="B9697" s="26" t="s">
        <v>115</v>
      </c>
      <c r="C9697" s="27">
        <v>11978.78</v>
      </c>
      <c r="D9697" s="28">
        <v>45519</v>
      </c>
      <c r="E96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698" spans="1:5" ht="17.5" x14ac:dyDescent="0.35">
      <c r="A9698" s="25" t="s">
        <v>432</v>
      </c>
      <c r="B9698" s="26" t="s">
        <v>117</v>
      </c>
      <c r="C9698" s="27">
        <v>11978.78</v>
      </c>
      <c r="D9698" s="28">
        <v>45877</v>
      </c>
      <c r="E96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699" spans="1:5" ht="17.5" x14ac:dyDescent="0.35">
      <c r="A9699" s="25" t="s">
        <v>432</v>
      </c>
      <c r="B9699" s="26" t="s">
        <v>119</v>
      </c>
      <c r="C9699" s="27">
        <v>18240.419999999998</v>
      </c>
      <c r="D9699" s="28">
        <v>45519</v>
      </c>
      <c r="E96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00" spans="1:5" ht="17.5" x14ac:dyDescent="0.35">
      <c r="A9700" s="25" t="s">
        <v>432</v>
      </c>
      <c r="B9700" s="26" t="s">
        <v>121</v>
      </c>
      <c r="C9700" s="27">
        <v>12039.89</v>
      </c>
      <c r="D9700" s="28">
        <v>45519</v>
      </c>
      <c r="E97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01" spans="1:5" ht="17.5" x14ac:dyDescent="0.35">
      <c r="A9701" s="25" t="s">
        <v>432</v>
      </c>
      <c r="B9701" s="26" t="s">
        <v>123</v>
      </c>
      <c r="C9701" s="27">
        <v>12039.89</v>
      </c>
      <c r="D9701" s="28">
        <v>45762</v>
      </c>
      <c r="E97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02" spans="1:5" ht="17.5" x14ac:dyDescent="0.35">
      <c r="A9702" s="25" t="s">
        <v>432</v>
      </c>
      <c r="B9702" s="26" t="s">
        <v>125</v>
      </c>
      <c r="C9702" s="27">
        <v>12039.89</v>
      </c>
      <c r="D9702" s="28">
        <v>46142</v>
      </c>
      <c r="E97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03" spans="1:5" ht="17.5" x14ac:dyDescent="0.35">
      <c r="A9703" s="25" t="s">
        <v>432</v>
      </c>
      <c r="B9703" s="26" t="s">
        <v>127</v>
      </c>
      <c r="C9703" s="27">
        <v>114494.18</v>
      </c>
      <c r="D9703" s="28">
        <v>45519</v>
      </c>
      <c r="E97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04" spans="1:5" ht="17.5" x14ac:dyDescent="0.35">
      <c r="A9704" s="25" t="s">
        <v>432</v>
      </c>
      <c r="B9704" s="26" t="s">
        <v>129</v>
      </c>
      <c r="C9704" s="27">
        <v>1538.9</v>
      </c>
      <c r="D9704" s="28">
        <v>45961</v>
      </c>
      <c r="E97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05" spans="1:5" ht="17.5" x14ac:dyDescent="0.35">
      <c r="A9705" s="25" t="s">
        <v>433</v>
      </c>
      <c r="B9705" s="26" t="s">
        <v>76</v>
      </c>
      <c r="C9705" s="27">
        <v>21436.5</v>
      </c>
      <c r="D9705" s="28">
        <v>45519</v>
      </c>
      <c r="E97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06" spans="1:5" ht="17.5" x14ac:dyDescent="0.35">
      <c r="A9706" s="25" t="s">
        <v>433</v>
      </c>
      <c r="B9706" s="26" t="s">
        <v>77</v>
      </c>
      <c r="C9706" s="27">
        <v>5835.4</v>
      </c>
      <c r="D9706" s="28">
        <v>45519</v>
      </c>
      <c r="E97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07" spans="1:5" ht="17.5" x14ac:dyDescent="0.35">
      <c r="A9707" s="25" t="s">
        <v>433</v>
      </c>
      <c r="B9707" s="26" t="s">
        <v>78</v>
      </c>
      <c r="C9707" s="27">
        <v>20729.849999999999</v>
      </c>
      <c r="D9707" s="28">
        <v>45519</v>
      </c>
      <c r="E97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08" spans="1:5" ht="17.5" x14ac:dyDescent="0.35">
      <c r="A9708" s="25" t="s">
        <v>433</v>
      </c>
      <c r="B9708" s="26" t="s">
        <v>79</v>
      </c>
      <c r="C9708" s="27">
        <v>5643.03</v>
      </c>
      <c r="D9708" s="28">
        <v>45519</v>
      </c>
      <c r="E97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09" spans="1:5" ht="17.5" x14ac:dyDescent="0.35">
      <c r="A9709" s="25" t="s">
        <v>433</v>
      </c>
      <c r="B9709" s="26" t="s">
        <v>80</v>
      </c>
      <c r="C9709" s="27">
        <v>20729.849999999999</v>
      </c>
      <c r="D9709" s="28">
        <v>45877</v>
      </c>
      <c r="E97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10" spans="1:5" ht="17.5" x14ac:dyDescent="0.35">
      <c r="A9710" s="25" t="s">
        <v>433</v>
      </c>
      <c r="B9710" s="26" t="s">
        <v>81</v>
      </c>
      <c r="C9710" s="27">
        <v>1687.1</v>
      </c>
      <c r="D9710" s="28">
        <v>45877</v>
      </c>
      <c r="E97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11" spans="1:5" ht="17.5" x14ac:dyDescent="0.35">
      <c r="A9711" s="25" t="s">
        <v>433</v>
      </c>
      <c r="B9711" s="26" t="s">
        <v>82</v>
      </c>
      <c r="C9711" s="27">
        <v>24502.25</v>
      </c>
      <c r="D9711" s="28">
        <v>45519</v>
      </c>
      <c r="E97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12" spans="1:5" ht="17.5" x14ac:dyDescent="0.35">
      <c r="A9712" s="25" t="s">
        <v>433</v>
      </c>
      <c r="B9712" s="26" t="s">
        <v>83</v>
      </c>
      <c r="C9712" s="27">
        <v>6423.01</v>
      </c>
      <c r="D9712" s="28">
        <v>45519</v>
      </c>
      <c r="E97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13" spans="1:5" ht="17.5" x14ac:dyDescent="0.35">
      <c r="A9713" s="25" t="s">
        <v>433</v>
      </c>
      <c r="B9713" s="26" t="s">
        <v>84</v>
      </c>
      <c r="C9713" s="27">
        <v>19208.330000000002</v>
      </c>
      <c r="D9713" s="28">
        <v>45519</v>
      </c>
      <c r="E97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14" spans="1:5" ht="17.5" x14ac:dyDescent="0.35">
      <c r="A9714" s="25" t="s">
        <v>433</v>
      </c>
      <c r="B9714" s="26" t="s">
        <v>85</v>
      </c>
      <c r="C9714" s="27">
        <v>5035.26</v>
      </c>
      <c r="D9714" s="28">
        <v>45519</v>
      </c>
      <c r="E97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15" spans="1:5" ht="17.5" x14ac:dyDescent="0.35">
      <c r="A9715" s="25" t="s">
        <v>433</v>
      </c>
      <c r="B9715" s="26" t="s">
        <v>86</v>
      </c>
      <c r="C9715" s="27">
        <v>38386.22</v>
      </c>
      <c r="D9715" s="28">
        <v>45877</v>
      </c>
      <c r="E97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16" spans="1:5" ht="17.5" x14ac:dyDescent="0.35">
      <c r="A9716" s="25" t="s">
        <v>433</v>
      </c>
      <c r="B9716" s="26" t="s">
        <v>87</v>
      </c>
      <c r="C9716" s="27">
        <v>2795.23</v>
      </c>
      <c r="D9716" s="28">
        <v>45877</v>
      </c>
      <c r="E97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17" spans="1:5" ht="17.5" x14ac:dyDescent="0.35">
      <c r="A9717" s="25" t="s">
        <v>433</v>
      </c>
      <c r="B9717" s="26" t="s">
        <v>70</v>
      </c>
      <c r="C9717" s="27">
        <v>57340.47</v>
      </c>
      <c r="D9717" s="28">
        <v>44880</v>
      </c>
      <c r="E97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718" spans="1:5" ht="17.5" x14ac:dyDescent="0.35">
      <c r="A9718" s="25" t="s">
        <v>433</v>
      </c>
      <c r="B9718" s="26" t="s">
        <v>88</v>
      </c>
      <c r="C9718" s="27">
        <v>15031.2</v>
      </c>
      <c r="D9718" s="28">
        <v>44880</v>
      </c>
      <c r="E97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719" spans="1:5" ht="17.5" x14ac:dyDescent="0.35">
      <c r="A9719" s="25" t="s">
        <v>433</v>
      </c>
      <c r="B9719" s="26" t="s">
        <v>71</v>
      </c>
      <c r="C9719" s="27">
        <v>60262.04</v>
      </c>
      <c r="D9719" s="28">
        <v>44925</v>
      </c>
      <c r="E97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720" spans="1:5" ht="17.5" x14ac:dyDescent="0.35">
      <c r="A9720" s="25" t="s">
        <v>433</v>
      </c>
      <c r="B9720" s="26" t="s">
        <v>89</v>
      </c>
      <c r="C9720" s="27">
        <v>15797.06</v>
      </c>
      <c r="D9720" s="28">
        <v>44925</v>
      </c>
      <c r="E97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721" spans="1:5" ht="17.5" x14ac:dyDescent="0.35">
      <c r="A9721" s="25" t="s">
        <v>433</v>
      </c>
      <c r="B9721" s="26" t="s">
        <v>72</v>
      </c>
      <c r="C9721" s="27">
        <v>50781.38</v>
      </c>
      <c r="D9721" s="28">
        <v>45140</v>
      </c>
      <c r="E97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722" spans="1:5" ht="17.5" x14ac:dyDescent="0.35">
      <c r="A9722" s="25" t="s">
        <v>433</v>
      </c>
      <c r="B9722" s="26" t="s">
        <v>90</v>
      </c>
      <c r="C9722" s="27">
        <v>13311.81</v>
      </c>
      <c r="D9722" s="28">
        <v>45140</v>
      </c>
      <c r="E97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723" spans="1:5" ht="17.5" x14ac:dyDescent="0.35">
      <c r="A9723" s="25" t="s">
        <v>433</v>
      </c>
      <c r="B9723" s="26" t="s">
        <v>73</v>
      </c>
      <c r="C9723" s="27">
        <v>64229.84</v>
      </c>
      <c r="D9723" s="28">
        <v>45504</v>
      </c>
      <c r="E97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24" spans="1:5" ht="17.5" x14ac:dyDescent="0.35">
      <c r="A9724" s="25" t="s">
        <v>433</v>
      </c>
      <c r="B9724" s="26" t="s">
        <v>92</v>
      </c>
      <c r="C9724" s="27">
        <v>12105.19</v>
      </c>
      <c r="D9724" s="28">
        <v>45504</v>
      </c>
      <c r="E97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25" spans="1:5" ht="17.5" x14ac:dyDescent="0.35">
      <c r="A9725" s="25" t="s">
        <v>433</v>
      </c>
      <c r="B9725" s="26" t="s">
        <v>93</v>
      </c>
      <c r="C9725" s="27">
        <v>64229.84</v>
      </c>
      <c r="D9725" s="28">
        <v>45877</v>
      </c>
      <c r="E97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26" spans="1:5" ht="17.5" x14ac:dyDescent="0.35">
      <c r="A9726" s="25" t="s">
        <v>433</v>
      </c>
      <c r="B9726" s="26" t="s">
        <v>94</v>
      </c>
      <c r="C9726" s="27">
        <v>4677.13</v>
      </c>
      <c r="D9726" s="28">
        <v>45877</v>
      </c>
      <c r="E97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27" spans="1:5" ht="17.5" x14ac:dyDescent="0.35">
      <c r="A9727" s="25" t="s">
        <v>433</v>
      </c>
      <c r="B9727" s="26" t="s">
        <v>74</v>
      </c>
      <c r="C9727" s="27">
        <v>28527.74</v>
      </c>
      <c r="D9727" s="28">
        <v>45412</v>
      </c>
      <c r="E97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728" spans="1:5" ht="17.5" x14ac:dyDescent="0.35">
      <c r="A9728" s="25" t="s">
        <v>433</v>
      </c>
      <c r="B9728" s="26" t="s">
        <v>95</v>
      </c>
      <c r="C9728" s="27">
        <v>7478.25</v>
      </c>
      <c r="D9728" s="28">
        <v>45412</v>
      </c>
      <c r="E97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729" spans="1:5" ht="17.5" x14ac:dyDescent="0.35">
      <c r="A9729" s="25" t="s">
        <v>433</v>
      </c>
      <c r="B9729" s="26" t="s">
        <v>96</v>
      </c>
      <c r="C9729" s="27">
        <v>20413.57</v>
      </c>
      <c r="D9729" s="28">
        <v>44985</v>
      </c>
      <c r="E97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730" spans="1:5" ht="17.5" x14ac:dyDescent="0.35">
      <c r="A9730" s="25" t="s">
        <v>433</v>
      </c>
      <c r="B9730" s="26" t="s">
        <v>97</v>
      </c>
      <c r="C9730" s="27">
        <v>5351.2</v>
      </c>
      <c r="D9730" s="28">
        <v>44985</v>
      </c>
      <c r="E97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731" spans="1:5" ht="17.5" x14ac:dyDescent="0.35">
      <c r="A9731" s="25" t="s">
        <v>433</v>
      </c>
      <c r="B9731" s="26" t="s">
        <v>98</v>
      </c>
      <c r="C9731" s="27">
        <v>47625.279999999999</v>
      </c>
      <c r="D9731" s="28">
        <v>44985</v>
      </c>
      <c r="E97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732" spans="1:5" ht="17.5" x14ac:dyDescent="0.35">
      <c r="A9732" s="25" t="s">
        <v>433</v>
      </c>
      <c r="B9732" s="26" t="s">
        <v>99</v>
      </c>
      <c r="C9732" s="27">
        <v>12484.47</v>
      </c>
      <c r="D9732" s="28">
        <v>44985</v>
      </c>
      <c r="E97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733" spans="1:5" ht="17.5" x14ac:dyDescent="0.35">
      <c r="A9733" s="25" t="s">
        <v>433</v>
      </c>
      <c r="B9733" s="26" t="s">
        <v>100</v>
      </c>
      <c r="C9733" s="27">
        <v>35831.120000000003</v>
      </c>
      <c r="D9733" s="28">
        <v>45127</v>
      </c>
      <c r="E97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734" spans="1:5" ht="17.5" x14ac:dyDescent="0.35">
      <c r="A9734" s="25" t="s">
        <v>433</v>
      </c>
      <c r="B9734" s="26" t="s">
        <v>101</v>
      </c>
      <c r="C9734" s="27">
        <v>9392.75</v>
      </c>
      <c r="D9734" s="28">
        <v>45127</v>
      </c>
      <c r="E97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735" spans="1:5" ht="17.5" x14ac:dyDescent="0.35">
      <c r="A9735" s="25" t="s">
        <v>433</v>
      </c>
      <c r="B9735" s="26" t="s">
        <v>102</v>
      </c>
      <c r="C9735" s="27">
        <v>56142.720000000001</v>
      </c>
      <c r="D9735" s="28">
        <v>45488</v>
      </c>
      <c r="E97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36" spans="1:5" ht="17.5" x14ac:dyDescent="0.35">
      <c r="A9736" s="25" t="s">
        <v>433</v>
      </c>
      <c r="B9736" s="26" t="s">
        <v>103</v>
      </c>
      <c r="C9736" s="27">
        <v>14717.22</v>
      </c>
      <c r="D9736" s="28">
        <v>45488</v>
      </c>
      <c r="E97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37" spans="1:5" ht="17.5" x14ac:dyDescent="0.35">
      <c r="A9737" s="25" t="s">
        <v>433</v>
      </c>
      <c r="B9737" s="26" t="s">
        <v>104</v>
      </c>
      <c r="C9737" s="27">
        <v>62120.08</v>
      </c>
      <c r="D9737" s="28">
        <v>45853</v>
      </c>
      <c r="E97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38" spans="1:5" ht="17.5" x14ac:dyDescent="0.35">
      <c r="A9738" s="25" t="s">
        <v>433</v>
      </c>
      <c r="B9738" s="26" t="s">
        <v>105</v>
      </c>
      <c r="C9738" s="27">
        <v>4523.5</v>
      </c>
      <c r="D9738" s="28">
        <v>45853</v>
      </c>
      <c r="E97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39" spans="1:5" ht="17.5" x14ac:dyDescent="0.35">
      <c r="A9739" s="25" t="s">
        <v>433</v>
      </c>
      <c r="B9739" s="26" t="s">
        <v>106</v>
      </c>
      <c r="C9739" s="27">
        <v>8102.65</v>
      </c>
      <c r="D9739" s="28">
        <v>45853</v>
      </c>
      <c r="E97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40" spans="1:5" ht="17.5" x14ac:dyDescent="0.35">
      <c r="A9740" s="25" t="s">
        <v>433</v>
      </c>
      <c r="B9740" s="26" t="s">
        <v>107</v>
      </c>
      <c r="C9740" s="27">
        <v>590.02</v>
      </c>
      <c r="D9740" s="28">
        <v>45853</v>
      </c>
      <c r="E97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41" spans="1:5" ht="17.5" x14ac:dyDescent="0.35">
      <c r="A9741" s="25" t="s">
        <v>433</v>
      </c>
      <c r="B9741" s="26" t="s">
        <v>108</v>
      </c>
      <c r="C9741" s="27">
        <v>7708.09</v>
      </c>
      <c r="D9741" s="28">
        <v>45853</v>
      </c>
      <c r="E97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42" spans="1:5" ht="17.5" x14ac:dyDescent="0.35">
      <c r="A9742" s="25" t="s">
        <v>433</v>
      </c>
      <c r="B9742" s="26" t="s">
        <v>109</v>
      </c>
      <c r="C9742" s="27">
        <v>561.29999999999995</v>
      </c>
      <c r="D9742" s="28">
        <v>45853</v>
      </c>
      <c r="E97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43" spans="1:5" ht="17.5" x14ac:dyDescent="0.35">
      <c r="A9743" s="25" t="s">
        <v>433</v>
      </c>
      <c r="B9743" s="26" t="s">
        <v>110</v>
      </c>
      <c r="C9743" s="27">
        <v>8102.65</v>
      </c>
      <c r="D9743" s="28">
        <v>46142</v>
      </c>
      <c r="E97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44" spans="1:5" ht="17.5" x14ac:dyDescent="0.35">
      <c r="A9744" s="25" t="s">
        <v>433</v>
      </c>
      <c r="B9744" s="26" t="s">
        <v>111</v>
      </c>
      <c r="C9744" s="27">
        <v>590.02</v>
      </c>
      <c r="D9744" s="28">
        <v>46142</v>
      </c>
      <c r="E97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45" spans="1:5" ht="17.5" x14ac:dyDescent="0.35">
      <c r="A9745" s="25" t="s">
        <v>433</v>
      </c>
      <c r="B9745" s="26" t="s">
        <v>112</v>
      </c>
      <c r="C9745" s="27">
        <v>19531.43</v>
      </c>
      <c r="D9745" s="28">
        <v>45541</v>
      </c>
      <c r="E97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46" spans="1:5" ht="17.5" x14ac:dyDescent="0.35">
      <c r="A9746" s="25" t="s">
        <v>433</v>
      </c>
      <c r="B9746" s="26" t="s">
        <v>113</v>
      </c>
      <c r="C9746" s="27">
        <v>19471.919999999998</v>
      </c>
      <c r="D9746" s="28">
        <v>45519</v>
      </c>
      <c r="E97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47" spans="1:5" ht="17.5" x14ac:dyDescent="0.35">
      <c r="A9747" s="25" t="s">
        <v>433</v>
      </c>
      <c r="B9747" s="26" t="s">
        <v>114</v>
      </c>
      <c r="C9747" s="27">
        <v>5300.61</v>
      </c>
      <c r="D9747" s="28">
        <v>45519</v>
      </c>
      <c r="E97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48" spans="1:5" ht="17.5" x14ac:dyDescent="0.35">
      <c r="A9748" s="25" t="s">
        <v>433</v>
      </c>
      <c r="B9748" s="26" t="s">
        <v>115</v>
      </c>
      <c r="C9748" s="27">
        <v>18878.47</v>
      </c>
      <c r="D9748" s="28">
        <v>45519</v>
      </c>
      <c r="E97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49" spans="1:5" ht="17.5" x14ac:dyDescent="0.35">
      <c r="A9749" s="25" t="s">
        <v>433</v>
      </c>
      <c r="B9749" s="26" t="s">
        <v>116</v>
      </c>
      <c r="C9749" s="27">
        <v>5139.0600000000004</v>
      </c>
      <c r="D9749" s="28">
        <v>45519</v>
      </c>
      <c r="E97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50" spans="1:5" ht="17.5" x14ac:dyDescent="0.35">
      <c r="A9750" s="25" t="s">
        <v>433</v>
      </c>
      <c r="B9750" s="26" t="s">
        <v>117</v>
      </c>
      <c r="C9750" s="27">
        <v>18878.47</v>
      </c>
      <c r="D9750" s="28">
        <v>45877</v>
      </c>
      <c r="E97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51" spans="1:5" ht="17.5" x14ac:dyDescent="0.35">
      <c r="A9751" s="25" t="s">
        <v>433</v>
      </c>
      <c r="B9751" s="26" t="s">
        <v>118</v>
      </c>
      <c r="C9751" s="27">
        <v>1536.43</v>
      </c>
      <c r="D9751" s="28">
        <v>45877</v>
      </c>
      <c r="E97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52" spans="1:5" ht="17.5" x14ac:dyDescent="0.35">
      <c r="A9752" s="25" t="s">
        <v>433</v>
      </c>
      <c r="B9752" s="26" t="s">
        <v>119</v>
      </c>
      <c r="C9752" s="27">
        <v>28746.76</v>
      </c>
      <c r="D9752" s="28">
        <v>45519</v>
      </c>
      <c r="E97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53" spans="1:5" ht="17.5" x14ac:dyDescent="0.35">
      <c r="A9753" s="25" t="s">
        <v>433</v>
      </c>
      <c r="B9753" s="26" t="s">
        <v>120</v>
      </c>
      <c r="C9753" s="27">
        <v>7535.66</v>
      </c>
      <c r="D9753" s="28">
        <v>45519</v>
      </c>
      <c r="E97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54" spans="1:5" ht="17.5" x14ac:dyDescent="0.35">
      <c r="A9754" s="25" t="s">
        <v>433</v>
      </c>
      <c r="B9754" s="26" t="s">
        <v>121</v>
      </c>
      <c r="C9754" s="27">
        <v>18974.78</v>
      </c>
      <c r="D9754" s="28">
        <v>45519</v>
      </c>
      <c r="E97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55" spans="1:5" ht="17.5" x14ac:dyDescent="0.35">
      <c r="A9755" s="25" t="s">
        <v>433</v>
      </c>
      <c r="B9755" s="26" t="s">
        <v>122</v>
      </c>
      <c r="C9755" s="27">
        <v>4974.04</v>
      </c>
      <c r="D9755" s="28">
        <v>45519</v>
      </c>
      <c r="E97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56" spans="1:5" ht="17.5" x14ac:dyDescent="0.35">
      <c r="A9756" s="25" t="s">
        <v>433</v>
      </c>
      <c r="B9756" s="26" t="s">
        <v>123</v>
      </c>
      <c r="C9756" s="27">
        <v>18974.78</v>
      </c>
      <c r="D9756" s="28">
        <v>45762</v>
      </c>
      <c r="E97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57" spans="1:5" ht="17.5" x14ac:dyDescent="0.35">
      <c r="A9757" s="25" t="s">
        <v>433</v>
      </c>
      <c r="B9757" s="26" t="s">
        <v>124</v>
      </c>
      <c r="C9757" s="27">
        <v>4974.04</v>
      </c>
      <c r="D9757" s="28">
        <v>45762</v>
      </c>
      <c r="E97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58" spans="1:5" ht="17.5" x14ac:dyDescent="0.35">
      <c r="A9758" s="25" t="s">
        <v>433</v>
      </c>
      <c r="B9758" s="26" t="s">
        <v>125</v>
      </c>
      <c r="C9758" s="27">
        <v>18974.78</v>
      </c>
      <c r="D9758" s="28">
        <v>46142</v>
      </c>
      <c r="E97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59" spans="1:5" ht="17.5" x14ac:dyDescent="0.35">
      <c r="A9759" s="25" t="s">
        <v>433</v>
      </c>
      <c r="B9759" s="26" t="s">
        <v>126</v>
      </c>
      <c r="C9759" s="27">
        <v>4974.04</v>
      </c>
      <c r="D9759" s="28">
        <v>46142</v>
      </c>
      <c r="E97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60" spans="1:5" ht="17.5" x14ac:dyDescent="0.35">
      <c r="A9760" s="25" t="s">
        <v>433</v>
      </c>
      <c r="B9760" s="26" t="s">
        <v>127</v>
      </c>
      <c r="C9760" s="27">
        <v>180441.96</v>
      </c>
      <c r="D9760" s="28">
        <v>45519</v>
      </c>
      <c r="E97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61" spans="1:5" ht="17.5" x14ac:dyDescent="0.35">
      <c r="A9761" s="25" t="s">
        <v>433</v>
      </c>
      <c r="B9761" s="26" t="s">
        <v>128</v>
      </c>
      <c r="C9761" s="27">
        <v>47300.97</v>
      </c>
      <c r="D9761" s="28">
        <v>45519</v>
      </c>
      <c r="E97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62" spans="1:5" ht="17.5" x14ac:dyDescent="0.35">
      <c r="A9762" s="25" t="s">
        <v>433</v>
      </c>
      <c r="B9762" s="26" t="s">
        <v>129</v>
      </c>
      <c r="C9762" s="27">
        <v>2425.3000000000002</v>
      </c>
      <c r="D9762" s="28">
        <v>45961</v>
      </c>
      <c r="E97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63" spans="1:5" ht="17.5" x14ac:dyDescent="0.35">
      <c r="A9763" s="25" t="s">
        <v>433</v>
      </c>
      <c r="B9763" s="26" t="s">
        <v>130</v>
      </c>
      <c r="C9763" s="27">
        <v>176.61</v>
      </c>
      <c r="D9763" s="28">
        <v>45961</v>
      </c>
      <c r="E97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64" spans="1:5" ht="17.5" x14ac:dyDescent="0.35">
      <c r="A9764" s="25" t="s">
        <v>434</v>
      </c>
      <c r="B9764" s="26" t="s">
        <v>76</v>
      </c>
      <c r="C9764" s="27">
        <v>6511.58</v>
      </c>
      <c r="D9764" s="28">
        <v>45519</v>
      </c>
      <c r="E97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65" spans="1:5" ht="17.5" x14ac:dyDescent="0.35">
      <c r="A9765" s="25" t="s">
        <v>434</v>
      </c>
      <c r="B9765" s="26" t="s">
        <v>78</v>
      </c>
      <c r="C9765" s="27">
        <v>6296.93</v>
      </c>
      <c r="D9765" s="28">
        <v>45519</v>
      </c>
      <c r="E97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66" spans="1:5" ht="17.5" x14ac:dyDescent="0.35">
      <c r="A9766" s="25" t="s">
        <v>434</v>
      </c>
      <c r="B9766" s="26" t="s">
        <v>80</v>
      </c>
      <c r="C9766" s="27">
        <v>6296.93</v>
      </c>
      <c r="D9766" s="28">
        <v>45877</v>
      </c>
      <c r="E97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67" spans="1:5" ht="17.5" x14ac:dyDescent="0.35">
      <c r="A9767" s="25" t="s">
        <v>434</v>
      </c>
      <c r="B9767" s="26" t="s">
        <v>82</v>
      </c>
      <c r="C9767" s="27">
        <v>7442.84</v>
      </c>
      <c r="D9767" s="28">
        <v>45519</v>
      </c>
      <c r="E97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68" spans="1:5" ht="17.5" x14ac:dyDescent="0.35">
      <c r="A9768" s="25" t="s">
        <v>434</v>
      </c>
      <c r="B9768" s="26" t="s">
        <v>84</v>
      </c>
      <c r="C9768" s="27">
        <v>5834.75</v>
      </c>
      <c r="D9768" s="28">
        <v>45519</v>
      </c>
      <c r="E97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69" spans="1:5" ht="17.5" x14ac:dyDescent="0.35">
      <c r="A9769" s="25" t="s">
        <v>434</v>
      </c>
      <c r="B9769" s="26" t="s">
        <v>86</v>
      </c>
      <c r="C9769" s="27">
        <v>11660.26</v>
      </c>
      <c r="D9769" s="28">
        <v>45877</v>
      </c>
      <c r="E97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70" spans="1:5" ht="17.5" x14ac:dyDescent="0.35">
      <c r="A9770" s="25" t="s">
        <v>434</v>
      </c>
      <c r="B9770" s="26" t="s">
        <v>70</v>
      </c>
      <c r="C9770" s="27">
        <v>17417.830000000002</v>
      </c>
      <c r="D9770" s="28">
        <v>44880</v>
      </c>
      <c r="E97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771" spans="1:5" ht="17.5" x14ac:dyDescent="0.35">
      <c r="A9771" s="25" t="s">
        <v>434</v>
      </c>
      <c r="B9771" s="26" t="s">
        <v>71</v>
      </c>
      <c r="C9771" s="27">
        <v>18305.29</v>
      </c>
      <c r="D9771" s="28">
        <v>44925</v>
      </c>
      <c r="E97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772" spans="1:5" ht="17.5" x14ac:dyDescent="0.35">
      <c r="A9772" s="25" t="s">
        <v>434</v>
      </c>
      <c r="B9772" s="26" t="s">
        <v>72</v>
      </c>
      <c r="C9772" s="27">
        <v>15425.43</v>
      </c>
      <c r="D9772" s="28">
        <v>45140</v>
      </c>
      <c r="E97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773" spans="1:5" ht="17.5" x14ac:dyDescent="0.35">
      <c r="A9773" s="25" t="s">
        <v>434</v>
      </c>
      <c r="B9773" s="26" t="s">
        <v>73</v>
      </c>
      <c r="C9773" s="27">
        <v>19510.560000000001</v>
      </c>
      <c r="D9773" s="28">
        <v>45504</v>
      </c>
      <c r="E97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74" spans="1:5" ht="17.5" x14ac:dyDescent="0.35">
      <c r="A9774" s="25" t="s">
        <v>434</v>
      </c>
      <c r="B9774" s="26" t="s">
        <v>93</v>
      </c>
      <c r="C9774" s="27">
        <v>19510.560000000001</v>
      </c>
      <c r="D9774" s="28">
        <v>45877</v>
      </c>
      <c r="E97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75" spans="1:5" ht="17.5" x14ac:dyDescent="0.35">
      <c r="A9775" s="25" t="s">
        <v>434</v>
      </c>
      <c r="B9775" s="26" t="s">
        <v>74</v>
      </c>
      <c r="C9775" s="27">
        <v>8665.6299999999992</v>
      </c>
      <c r="D9775" s="28">
        <v>45412</v>
      </c>
      <c r="E97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776" spans="1:5" ht="17.5" x14ac:dyDescent="0.35">
      <c r="A9776" s="25" t="s">
        <v>434</v>
      </c>
      <c r="B9776" s="26" t="s">
        <v>96</v>
      </c>
      <c r="C9776" s="27">
        <v>6200.86</v>
      </c>
      <c r="D9776" s="28">
        <v>44985</v>
      </c>
      <c r="E97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777" spans="1:5" ht="17.5" x14ac:dyDescent="0.35">
      <c r="A9777" s="25" t="s">
        <v>434</v>
      </c>
      <c r="B9777" s="26" t="s">
        <v>98</v>
      </c>
      <c r="C9777" s="27">
        <v>14466.73</v>
      </c>
      <c r="D9777" s="28">
        <v>44985</v>
      </c>
      <c r="E97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778" spans="1:5" ht="17.5" x14ac:dyDescent="0.35">
      <c r="A9778" s="25" t="s">
        <v>434</v>
      </c>
      <c r="B9778" s="26" t="s">
        <v>100</v>
      </c>
      <c r="C9778" s="27">
        <v>10884.12</v>
      </c>
      <c r="D9778" s="28">
        <v>45127</v>
      </c>
      <c r="E97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779" spans="1:5" ht="17.5" x14ac:dyDescent="0.35">
      <c r="A9779" s="25" t="s">
        <v>434</v>
      </c>
      <c r="B9779" s="26" t="s">
        <v>102</v>
      </c>
      <c r="C9779" s="27">
        <v>17054</v>
      </c>
      <c r="D9779" s="28">
        <v>45488</v>
      </c>
      <c r="E97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80" spans="1:5" ht="17.5" x14ac:dyDescent="0.35">
      <c r="A9780" s="25" t="s">
        <v>434</v>
      </c>
      <c r="B9780" s="26" t="s">
        <v>104</v>
      </c>
      <c r="C9780" s="27">
        <v>18869.7</v>
      </c>
      <c r="D9780" s="28">
        <v>45853</v>
      </c>
      <c r="E97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81" spans="1:5" ht="17.5" x14ac:dyDescent="0.35">
      <c r="A9781" s="25" t="s">
        <v>434</v>
      </c>
      <c r="B9781" s="26" t="s">
        <v>106</v>
      </c>
      <c r="C9781" s="27">
        <v>2461.27</v>
      </c>
      <c r="D9781" s="28">
        <v>45853</v>
      </c>
      <c r="E97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82" spans="1:5" ht="17.5" x14ac:dyDescent="0.35">
      <c r="A9782" s="25" t="s">
        <v>434</v>
      </c>
      <c r="B9782" s="26" t="s">
        <v>108</v>
      </c>
      <c r="C9782" s="27">
        <v>2341.42</v>
      </c>
      <c r="D9782" s="28">
        <v>45853</v>
      </c>
      <c r="E97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83" spans="1:5" ht="17.5" x14ac:dyDescent="0.35">
      <c r="A9783" s="25" t="s">
        <v>434</v>
      </c>
      <c r="B9783" s="26" t="s">
        <v>110</v>
      </c>
      <c r="C9783" s="27">
        <v>2461.27</v>
      </c>
      <c r="D9783" s="28">
        <v>46142</v>
      </c>
      <c r="E97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84" spans="1:5" ht="17.5" x14ac:dyDescent="0.35">
      <c r="A9784" s="25" t="s">
        <v>434</v>
      </c>
      <c r="B9784" s="26" t="s">
        <v>112</v>
      </c>
      <c r="C9784" s="27">
        <v>4700.67</v>
      </c>
      <c r="D9784" s="28">
        <v>45541</v>
      </c>
      <c r="E97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85" spans="1:5" ht="17.5" x14ac:dyDescent="0.35">
      <c r="A9785" s="25" t="s">
        <v>434</v>
      </c>
      <c r="B9785" s="26" t="s">
        <v>113</v>
      </c>
      <c r="C9785" s="27">
        <v>5914.82</v>
      </c>
      <c r="D9785" s="28">
        <v>45519</v>
      </c>
      <c r="E97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86" spans="1:5" ht="17.5" x14ac:dyDescent="0.35">
      <c r="A9786" s="25" t="s">
        <v>434</v>
      </c>
      <c r="B9786" s="26" t="s">
        <v>115</v>
      </c>
      <c r="C9786" s="27">
        <v>5734.56</v>
      </c>
      <c r="D9786" s="28">
        <v>45519</v>
      </c>
      <c r="E97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87" spans="1:5" ht="17.5" x14ac:dyDescent="0.35">
      <c r="A9787" s="25" t="s">
        <v>434</v>
      </c>
      <c r="B9787" s="26" t="s">
        <v>117</v>
      </c>
      <c r="C9787" s="27">
        <v>5734.56</v>
      </c>
      <c r="D9787" s="28">
        <v>45877</v>
      </c>
      <c r="E97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88" spans="1:5" ht="17.5" x14ac:dyDescent="0.35">
      <c r="A9788" s="25" t="s">
        <v>434</v>
      </c>
      <c r="B9788" s="26" t="s">
        <v>119</v>
      </c>
      <c r="C9788" s="27">
        <v>8732.16</v>
      </c>
      <c r="D9788" s="28">
        <v>45519</v>
      </c>
      <c r="E97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89" spans="1:5" ht="17.5" x14ac:dyDescent="0.35">
      <c r="A9789" s="25" t="s">
        <v>434</v>
      </c>
      <c r="B9789" s="26" t="s">
        <v>121</v>
      </c>
      <c r="C9789" s="27">
        <v>5763.81</v>
      </c>
      <c r="D9789" s="28">
        <v>45519</v>
      </c>
      <c r="E97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90" spans="1:5" ht="17.5" x14ac:dyDescent="0.35">
      <c r="A9790" s="25" t="s">
        <v>434</v>
      </c>
      <c r="B9790" s="26" t="s">
        <v>123</v>
      </c>
      <c r="C9790" s="27">
        <v>5763.81</v>
      </c>
      <c r="D9790" s="28">
        <v>45762</v>
      </c>
      <c r="E97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91" spans="1:5" ht="17.5" x14ac:dyDescent="0.35">
      <c r="A9791" s="25" t="s">
        <v>434</v>
      </c>
      <c r="B9791" s="26" t="s">
        <v>125</v>
      </c>
      <c r="C9791" s="27">
        <v>5763.81</v>
      </c>
      <c r="D9791" s="28">
        <v>46142</v>
      </c>
      <c r="E97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92" spans="1:5" ht="17.5" x14ac:dyDescent="0.35">
      <c r="A9792" s="25" t="s">
        <v>434</v>
      </c>
      <c r="B9792" s="26" t="s">
        <v>127</v>
      </c>
      <c r="C9792" s="27">
        <v>54811.34</v>
      </c>
      <c r="D9792" s="28">
        <v>45519</v>
      </c>
      <c r="E97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93" spans="1:5" ht="17.5" x14ac:dyDescent="0.35">
      <c r="A9793" s="25" t="s">
        <v>434</v>
      </c>
      <c r="B9793" s="26" t="s">
        <v>129</v>
      </c>
      <c r="C9793" s="27">
        <v>736.71</v>
      </c>
      <c r="D9793" s="28">
        <v>45961</v>
      </c>
      <c r="E97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94" spans="1:5" ht="17.5" x14ac:dyDescent="0.35">
      <c r="A9794" s="25" t="s">
        <v>435</v>
      </c>
      <c r="B9794" s="26" t="s">
        <v>76</v>
      </c>
      <c r="C9794" s="27">
        <v>11942.23</v>
      </c>
      <c r="D9794" s="28">
        <v>45519</v>
      </c>
      <c r="E97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95" spans="1:5" ht="17.5" x14ac:dyDescent="0.35">
      <c r="A9795" s="25" t="s">
        <v>435</v>
      </c>
      <c r="B9795" s="26" t="s">
        <v>78</v>
      </c>
      <c r="C9795" s="27">
        <v>11548.56</v>
      </c>
      <c r="D9795" s="28">
        <v>45519</v>
      </c>
      <c r="E97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96" spans="1:5" ht="17.5" x14ac:dyDescent="0.35">
      <c r="A9796" s="25" t="s">
        <v>435</v>
      </c>
      <c r="B9796" s="26" t="s">
        <v>80</v>
      </c>
      <c r="C9796" s="27">
        <v>11548.56</v>
      </c>
      <c r="D9796" s="28">
        <v>45877</v>
      </c>
      <c r="E97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797" spans="1:5" ht="17.5" x14ac:dyDescent="0.35">
      <c r="A9797" s="25" t="s">
        <v>435</v>
      </c>
      <c r="B9797" s="26" t="s">
        <v>82</v>
      </c>
      <c r="C9797" s="27">
        <v>13650.15</v>
      </c>
      <c r="D9797" s="28">
        <v>45519</v>
      </c>
      <c r="E97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98" spans="1:5" ht="17.5" x14ac:dyDescent="0.35">
      <c r="A9798" s="25" t="s">
        <v>435</v>
      </c>
      <c r="B9798" s="26" t="s">
        <v>84</v>
      </c>
      <c r="C9798" s="27">
        <v>10700.92</v>
      </c>
      <c r="D9798" s="28">
        <v>45519</v>
      </c>
      <c r="E97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799" spans="1:5" ht="17.5" x14ac:dyDescent="0.35">
      <c r="A9799" s="25" t="s">
        <v>435</v>
      </c>
      <c r="B9799" s="26" t="s">
        <v>86</v>
      </c>
      <c r="C9799" s="27">
        <v>21384.89</v>
      </c>
      <c r="D9799" s="28">
        <v>45877</v>
      </c>
      <c r="E97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00" spans="1:5" ht="17.5" x14ac:dyDescent="0.35">
      <c r="A9800" s="25" t="s">
        <v>435</v>
      </c>
      <c r="B9800" s="26" t="s">
        <v>70</v>
      </c>
      <c r="C9800" s="27">
        <v>31944.26</v>
      </c>
      <c r="D9800" s="28">
        <v>44880</v>
      </c>
      <c r="E98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801" spans="1:5" ht="17.5" x14ac:dyDescent="0.35">
      <c r="A9801" s="25" t="s">
        <v>435</v>
      </c>
      <c r="B9801" s="26" t="s">
        <v>71</v>
      </c>
      <c r="C9801" s="27">
        <v>33571.86</v>
      </c>
      <c r="D9801" s="28">
        <v>44925</v>
      </c>
      <c r="E98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802" spans="1:5" ht="17.5" x14ac:dyDescent="0.35">
      <c r="A9802" s="25" t="s">
        <v>435</v>
      </c>
      <c r="B9802" s="26" t="s">
        <v>72</v>
      </c>
      <c r="C9802" s="27">
        <v>28290.2</v>
      </c>
      <c r="D9802" s="28">
        <v>45140</v>
      </c>
      <c r="E98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803" spans="1:5" ht="17.5" x14ac:dyDescent="0.35">
      <c r="A9803" s="25" t="s">
        <v>435</v>
      </c>
      <c r="B9803" s="26" t="s">
        <v>73</v>
      </c>
      <c r="C9803" s="27">
        <v>35782.32</v>
      </c>
      <c r="D9803" s="28">
        <v>45504</v>
      </c>
      <c r="E98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04" spans="1:5" ht="17.5" x14ac:dyDescent="0.35">
      <c r="A9804" s="25" t="s">
        <v>435</v>
      </c>
      <c r="B9804" s="26" t="s">
        <v>93</v>
      </c>
      <c r="C9804" s="27">
        <v>35782.32</v>
      </c>
      <c r="D9804" s="28">
        <v>45877</v>
      </c>
      <c r="E98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05" spans="1:5" ht="17.5" x14ac:dyDescent="0.35">
      <c r="A9805" s="25" t="s">
        <v>435</v>
      </c>
      <c r="B9805" s="26" t="s">
        <v>74</v>
      </c>
      <c r="C9805" s="27">
        <v>15892.74</v>
      </c>
      <c r="D9805" s="28">
        <v>45412</v>
      </c>
      <c r="E98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806" spans="1:5" ht="17.5" x14ac:dyDescent="0.35">
      <c r="A9806" s="25" t="s">
        <v>435</v>
      </c>
      <c r="B9806" s="26" t="s">
        <v>96</v>
      </c>
      <c r="C9806" s="27">
        <v>11372.36</v>
      </c>
      <c r="D9806" s="28">
        <v>44985</v>
      </c>
      <c r="E98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807" spans="1:5" ht="17.5" x14ac:dyDescent="0.35">
      <c r="A9807" s="25" t="s">
        <v>435</v>
      </c>
      <c r="B9807" s="26" t="s">
        <v>98</v>
      </c>
      <c r="C9807" s="27">
        <v>26531.95</v>
      </c>
      <c r="D9807" s="28">
        <v>44985</v>
      </c>
      <c r="E98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808" spans="1:5" ht="17.5" x14ac:dyDescent="0.35">
      <c r="A9808" s="25" t="s">
        <v>435</v>
      </c>
      <c r="B9808" s="26" t="s">
        <v>100</v>
      </c>
      <c r="C9808" s="27">
        <v>19961.45</v>
      </c>
      <c r="D9808" s="28">
        <v>45127</v>
      </c>
      <c r="E98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809" spans="1:5" ht="17.5" x14ac:dyDescent="0.35">
      <c r="A9809" s="25" t="s">
        <v>435</v>
      </c>
      <c r="B9809" s="26" t="s">
        <v>102</v>
      </c>
      <c r="C9809" s="27">
        <v>31276.99</v>
      </c>
      <c r="D9809" s="28">
        <v>45488</v>
      </c>
      <c r="E98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10" spans="1:5" ht="17.5" x14ac:dyDescent="0.35">
      <c r="A9810" s="25" t="s">
        <v>435</v>
      </c>
      <c r="B9810" s="26" t="s">
        <v>104</v>
      </c>
      <c r="C9810" s="27">
        <v>34606.97</v>
      </c>
      <c r="D9810" s="28">
        <v>45853</v>
      </c>
      <c r="E98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11" spans="1:5" ht="17.5" x14ac:dyDescent="0.35">
      <c r="A9811" s="25" t="s">
        <v>435</v>
      </c>
      <c r="B9811" s="26" t="s">
        <v>106</v>
      </c>
      <c r="C9811" s="27">
        <v>4513.97</v>
      </c>
      <c r="D9811" s="28">
        <v>45853</v>
      </c>
      <c r="E98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12" spans="1:5" ht="17.5" x14ac:dyDescent="0.35">
      <c r="A9812" s="25" t="s">
        <v>435</v>
      </c>
      <c r="B9812" s="26" t="s">
        <v>108</v>
      </c>
      <c r="C9812" s="27">
        <v>4294.16</v>
      </c>
      <c r="D9812" s="28">
        <v>45853</v>
      </c>
      <c r="E98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13" spans="1:5" ht="17.5" x14ac:dyDescent="0.35">
      <c r="A9813" s="25" t="s">
        <v>435</v>
      </c>
      <c r="B9813" s="26" t="s">
        <v>110</v>
      </c>
      <c r="C9813" s="27">
        <v>4513.97</v>
      </c>
      <c r="D9813" s="28">
        <v>46142</v>
      </c>
      <c r="E98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14" spans="1:5" ht="17.5" x14ac:dyDescent="0.35">
      <c r="A9814" s="25" t="s">
        <v>435</v>
      </c>
      <c r="B9814" s="26" t="s">
        <v>112</v>
      </c>
      <c r="C9814" s="27">
        <v>8621.01</v>
      </c>
      <c r="D9814" s="28">
        <v>45541</v>
      </c>
      <c r="E98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15" spans="1:5" ht="17.5" x14ac:dyDescent="0.35">
      <c r="A9815" s="25" t="s">
        <v>435</v>
      </c>
      <c r="B9815" s="26" t="s">
        <v>113</v>
      </c>
      <c r="C9815" s="27">
        <v>10847.77</v>
      </c>
      <c r="D9815" s="28">
        <v>45519</v>
      </c>
      <c r="E98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16" spans="1:5" ht="17.5" x14ac:dyDescent="0.35">
      <c r="A9816" s="25" t="s">
        <v>435</v>
      </c>
      <c r="B9816" s="26" t="s">
        <v>115</v>
      </c>
      <c r="C9816" s="27">
        <v>10517.16</v>
      </c>
      <c r="D9816" s="28">
        <v>45519</v>
      </c>
      <c r="E98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17" spans="1:5" ht="17.5" x14ac:dyDescent="0.35">
      <c r="A9817" s="25" t="s">
        <v>435</v>
      </c>
      <c r="B9817" s="26" t="s">
        <v>117</v>
      </c>
      <c r="C9817" s="27">
        <v>10517.16</v>
      </c>
      <c r="D9817" s="28">
        <v>45877</v>
      </c>
      <c r="E98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18" spans="1:5" ht="17.5" x14ac:dyDescent="0.35">
      <c r="A9818" s="25" t="s">
        <v>435</v>
      </c>
      <c r="B9818" s="26" t="s">
        <v>119</v>
      </c>
      <c r="C9818" s="27">
        <v>16014.76</v>
      </c>
      <c r="D9818" s="28">
        <v>45519</v>
      </c>
      <c r="E98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19" spans="1:5" ht="17.5" x14ac:dyDescent="0.35">
      <c r="A9819" s="25" t="s">
        <v>435</v>
      </c>
      <c r="B9819" s="26" t="s">
        <v>121</v>
      </c>
      <c r="C9819" s="27">
        <v>10570.81</v>
      </c>
      <c r="D9819" s="28">
        <v>45519</v>
      </c>
      <c r="E98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20" spans="1:5" ht="17.5" x14ac:dyDescent="0.35">
      <c r="A9820" s="25" t="s">
        <v>435</v>
      </c>
      <c r="B9820" s="26" t="s">
        <v>123</v>
      </c>
      <c r="C9820" s="27">
        <v>10570.81</v>
      </c>
      <c r="D9820" s="28">
        <v>45762</v>
      </c>
      <c r="E98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21" spans="1:5" ht="17.5" x14ac:dyDescent="0.35">
      <c r="A9821" s="25" t="s">
        <v>435</v>
      </c>
      <c r="B9821" s="26" t="s">
        <v>125</v>
      </c>
      <c r="C9821" s="27">
        <v>10570.81</v>
      </c>
      <c r="D9821" s="28">
        <v>46142</v>
      </c>
      <c r="E98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22" spans="1:5" ht="17.5" x14ac:dyDescent="0.35">
      <c r="A9822" s="25" t="s">
        <v>435</v>
      </c>
      <c r="B9822" s="26" t="s">
        <v>127</v>
      </c>
      <c r="C9822" s="27">
        <v>100523.85</v>
      </c>
      <c r="D9822" s="28">
        <v>45519</v>
      </c>
      <c r="E98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23" spans="1:5" ht="17.5" x14ac:dyDescent="0.35">
      <c r="A9823" s="25" t="s">
        <v>435</v>
      </c>
      <c r="B9823" s="26" t="s">
        <v>129</v>
      </c>
      <c r="C9823" s="27">
        <v>1351.13</v>
      </c>
      <c r="D9823" s="28">
        <v>45961</v>
      </c>
      <c r="E98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24" spans="1:5" ht="17.5" x14ac:dyDescent="0.35">
      <c r="A9824" s="25" t="s">
        <v>436</v>
      </c>
      <c r="B9824" s="26" t="s">
        <v>76</v>
      </c>
      <c r="C9824" s="27">
        <v>84807.59</v>
      </c>
      <c r="D9824" s="28">
        <v>45519</v>
      </c>
      <c r="E98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25" spans="1:5" ht="17.5" x14ac:dyDescent="0.35">
      <c r="A9825" s="25" t="s">
        <v>436</v>
      </c>
      <c r="B9825" s="26" t="s">
        <v>77</v>
      </c>
      <c r="C9825" s="27">
        <v>20013.18</v>
      </c>
      <c r="D9825" s="28">
        <v>45519</v>
      </c>
      <c r="E98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26" spans="1:5" ht="17.5" x14ac:dyDescent="0.35">
      <c r="A9826" s="25" t="s">
        <v>436</v>
      </c>
      <c r="B9826" s="26" t="s">
        <v>78</v>
      </c>
      <c r="C9826" s="27">
        <v>82011.929999999993</v>
      </c>
      <c r="D9826" s="28">
        <v>45519</v>
      </c>
      <c r="E98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27" spans="1:5" ht="17.5" x14ac:dyDescent="0.35">
      <c r="A9827" s="25" t="s">
        <v>436</v>
      </c>
      <c r="B9827" s="26" t="s">
        <v>79</v>
      </c>
      <c r="C9827" s="27">
        <v>19353.45</v>
      </c>
      <c r="D9827" s="28">
        <v>45519</v>
      </c>
      <c r="E98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28" spans="1:5" ht="17.5" x14ac:dyDescent="0.35">
      <c r="A9828" s="25" t="s">
        <v>436</v>
      </c>
      <c r="B9828" s="26" t="s">
        <v>80</v>
      </c>
      <c r="C9828" s="27">
        <v>82011.929999999993</v>
      </c>
      <c r="D9828" s="28">
        <v>45877</v>
      </c>
      <c r="E98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29" spans="1:5" ht="17.5" x14ac:dyDescent="0.35">
      <c r="A9829" s="25" t="s">
        <v>436</v>
      </c>
      <c r="B9829" s="26" t="s">
        <v>81</v>
      </c>
      <c r="C9829" s="27">
        <v>19353.45</v>
      </c>
      <c r="D9829" s="28">
        <v>45877</v>
      </c>
      <c r="E98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30" spans="1:5" ht="17.5" x14ac:dyDescent="0.35">
      <c r="A9830" s="25" t="s">
        <v>436</v>
      </c>
      <c r="B9830" s="26" t="s">
        <v>82</v>
      </c>
      <c r="C9830" s="27">
        <v>96936.4</v>
      </c>
      <c r="D9830" s="28">
        <v>45519</v>
      </c>
      <c r="E98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31" spans="1:5" ht="17.5" x14ac:dyDescent="0.35">
      <c r="A9831" s="25" t="s">
        <v>436</v>
      </c>
      <c r="B9831" s="26" t="s">
        <v>83</v>
      </c>
      <c r="C9831" s="27">
        <v>22028.46</v>
      </c>
      <c r="D9831" s="28">
        <v>45519</v>
      </c>
      <c r="E98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32" spans="1:5" ht="17.5" x14ac:dyDescent="0.35">
      <c r="A9832" s="25" t="s">
        <v>436</v>
      </c>
      <c r="B9832" s="26" t="s">
        <v>84</v>
      </c>
      <c r="C9832" s="27">
        <v>75992.47</v>
      </c>
      <c r="D9832" s="28">
        <v>45519</v>
      </c>
      <c r="E98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33" spans="1:5" ht="17.5" x14ac:dyDescent="0.35">
      <c r="A9833" s="25" t="s">
        <v>436</v>
      </c>
      <c r="B9833" s="26" t="s">
        <v>85</v>
      </c>
      <c r="C9833" s="27">
        <v>17269.03</v>
      </c>
      <c r="D9833" s="28">
        <v>45519</v>
      </c>
      <c r="E98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34" spans="1:5" ht="17.5" x14ac:dyDescent="0.35">
      <c r="A9834" s="25" t="s">
        <v>436</v>
      </c>
      <c r="B9834" s="26" t="s">
        <v>86</v>
      </c>
      <c r="C9834" s="27">
        <v>151864.51999999999</v>
      </c>
      <c r="D9834" s="28">
        <v>45877</v>
      </c>
      <c r="E98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35" spans="1:5" ht="17.5" x14ac:dyDescent="0.35">
      <c r="A9835" s="25" t="s">
        <v>436</v>
      </c>
      <c r="B9835" s="26" t="s">
        <v>87</v>
      </c>
      <c r="C9835" s="27">
        <v>34510.69</v>
      </c>
      <c r="D9835" s="28">
        <v>45877</v>
      </c>
      <c r="E98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36" spans="1:5" ht="17.5" x14ac:dyDescent="0.35">
      <c r="A9836" s="25" t="s">
        <v>436</v>
      </c>
      <c r="B9836" s="26" t="s">
        <v>70</v>
      </c>
      <c r="C9836" s="27">
        <v>226851.77</v>
      </c>
      <c r="D9836" s="28">
        <v>44880</v>
      </c>
      <c r="E98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837" spans="1:5" ht="17.5" x14ac:dyDescent="0.35">
      <c r="A9837" s="25" t="s">
        <v>436</v>
      </c>
      <c r="B9837" s="26" t="s">
        <v>88</v>
      </c>
      <c r="C9837" s="27">
        <v>44105.07</v>
      </c>
      <c r="D9837" s="28">
        <v>44880</v>
      </c>
      <c r="E98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838" spans="1:5" ht="17.5" x14ac:dyDescent="0.35">
      <c r="A9838" s="25" t="s">
        <v>436</v>
      </c>
      <c r="B9838" s="26" t="s">
        <v>71</v>
      </c>
      <c r="C9838" s="27">
        <v>238410.14</v>
      </c>
      <c r="D9838" s="28">
        <v>44925</v>
      </c>
      <c r="E98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839" spans="1:5" ht="17.5" x14ac:dyDescent="0.35">
      <c r="A9839" s="25" t="s">
        <v>436</v>
      </c>
      <c r="B9839" s="26" t="s">
        <v>89</v>
      </c>
      <c r="C9839" s="27">
        <v>46352.27</v>
      </c>
      <c r="D9839" s="28">
        <v>44925</v>
      </c>
      <c r="E98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840" spans="1:5" ht="17.5" x14ac:dyDescent="0.35">
      <c r="A9840" s="25" t="s">
        <v>436</v>
      </c>
      <c r="B9840" s="26" t="s">
        <v>72</v>
      </c>
      <c r="C9840" s="27">
        <v>200902.55</v>
      </c>
      <c r="D9840" s="28">
        <v>45140</v>
      </c>
      <c r="E98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841" spans="1:5" ht="17.5" x14ac:dyDescent="0.35">
      <c r="A9841" s="25" t="s">
        <v>436</v>
      </c>
      <c r="B9841" s="26" t="s">
        <v>90</v>
      </c>
      <c r="C9841" s="27">
        <v>39059.96</v>
      </c>
      <c r="D9841" s="28">
        <v>45140</v>
      </c>
      <c r="E98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842" spans="1:5" ht="17.5" x14ac:dyDescent="0.35">
      <c r="A9842" s="25" t="s">
        <v>436</v>
      </c>
      <c r="B9842" s="26" t="s">
        <v>73</v>
      </c>
      <c r="C9842" s="27">
        <v>254107.68</v>
      </c>
      <c r="D9842" s="28">
        <v>45504</v>
      </c>
      <c r="E98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43" spans="1:5" ht="17.5" x14ac:dyDescent="0.35">
      <c r="A9843" s="25" t="s">
        <v>436</v>
      </c>
      <c r="B9843" s="26" t="s">
        <v>91</v>
      </c>
      <c r="C9843" s="27">
        <v>22500</v>
      </c>
      <c r="D9843" s="28">
        <v>45504</v>
      </c>
      <c r="E98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44" spans="1:5" ht="17.5" x14ac:dyDescent="0.35">
      <c r="A9844" s="25" t="s">
        <v>436</v>
      </c>
      <c r="B9844" s="26" t="s">
        <v>92</v>
      </c>
      <c r="C9844" s="27">
        <v>33662.17</v>
      </c>
      <c r="D9844" s="28">
        <v>45504</v>
      </c>
      <c r="E98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45" spans="1:5" ht="17.5" x14ac:dyDescent="0.35">
      <c r="A9845" s="25" t="s">
        <v>436</v>
      </c>
      <c r="B9845" s="26" t="s">
        <v>93</v>
      </c>
      <c r="C9845" s="27">
        <v>254107.68</v>
      </c>
      <c r="D9845" s="28">
        <v>45877</v>
      </c>
      <c r="E98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46" spans="1:5" ht="17.5" x14ac:dyDescent="0.35">
      <c r="A9846" s="25" t="s">
        <v>436</v>
      </c>
      <c r="B9846" s="26" t="s">
        <v>94</v>
      </c>
      <c r="C9846" s="27">
        <v>49404.22</v>
      </c>
      <c r="D9846" s="28">
        <v>45877</v>
      </c>
      <c r="E98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47" spans="1:5" ht="17.5" x14ac:dyDescent="0.35">
      <c r="A9847" s="25" t="s">
        <v>436</v>
      </c>
      <c r="B9847" s="26" t="s">
        <v>74</v>
      </c>
      <c r="C9847" s="27">
        <v>112862.13</v>
      </c>
      <c r="D9847" s="28">
        <v>45412</v>
      </c>
      <c r="E98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848" spans="1:5" ht="17.5" x14ac:dyDescent="0.35">
      <c r="A9848" s="25" t="s">
        <v>436</v>
      </c>
      <c r="B9848" s="26" t="s">
        <v>95</v>
      </c>
      <c r="C9848" s="27">
        <v>21942.93</v>
      </c>
      <c r="D9848" s="28">
        <v>45412</v>
      </c>
      <c r="E98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849" spans="1:5" ht="17.5" x14ac:dyDescent="0.35">
      <c r="A9849" s="25" t="s">
        <v>436</v>
      </c>
      <c r="B9849" s="26" t="s">
        <v>96</v>
      </c>
      <c r="C9849" s="27">
        <v>80760.69</v>
      </c>
      <c r="D9849" s="28">
        <v>44985</v>
      </c>
      <c r="E98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850" spans="1:5" ht="17.5" x14ac:dyDescent="0.35">
      <c r="A9850" s="25" t="s">
        <v>436</v>
      </c>
      <c r="B9850" s="26" t="s">
        <v>97</v>
      </c>
      <c r="C9850" s="27">
        <v>15701.69</v>
      </c>
      <c r="D9850" s="28">
        <v>44985</v>
      </c>
      <c r="E98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851" spans="1:5" ht="17.5" x14ac:dyDescent="0.35">
      <c r="A9851" s="25" t="s">
        <v>436</v>
      </c>
      <c r="B9851" s="26" t="s">
        <v>98</v>
      </c>
      <c r="C9851" s="27">
        <v>188416.31</v>
      </c>
      <c r="D9851" s="28">
        <v>44985</v>
      </c>
      <c r="E98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852" spans="1:5" ht="17.5" x14ac:dyDescent="0.35">
      <c r="A9852" s="25" t="s">
        <v>436</v>
      </c>
      <c r="B9852" s="26" t="s">
        <v>99</v>
      </c>
      <c r="C9852" s="27">
        <v>36632.35</v>
      </c>
      <c r="D9852" s="28">
        <v>44985</v>
      </c>
      <c r="E98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853" spans="1:5" ht="17.5" x14ac:dyDescent="0.35">
      <c r="A9853" s="25" t="s">
        <v>436</v>
      </c>
      <c r="B9853" s="26" t="s">
        <v>100</v>
      </c>
      <c r="C9853" s="27">
        <v>141755.97</v>
      </c>
      <c r="D9853" s="28">
        <v>45127</v>
      </c>
      <c r="E98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854" spans="1:5" ht="17.5" x14ac:dyDescent="0.35">
      <c r="A9854" s="25" t="s">
        <v>436</v>
      </c>
      <c r="B9854" s="26" t="s">
        <v>101</v>
      </c>
      <c r="C9854" s="27">
        <v>27560.53</v>
      </c>
      <c r="D9854" s="28">
        <v>45127</v>
      </c>
      <c r="E98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855" spans="1:5" ht="17.5" x14ac:dyDescent="0.35">
      <c r="A9855" s="25" t="s">
        <v>436</v>
      </c>
      <c r="B9855" s="26" t="s">
        <v>102</v>
      </c>
      <c r="C9855" s="27">
        <v>222113.2</v>
      </c>
      <c r="D9855" s="28">
        <v>45488</v>
      </c>
      <c r="E98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56" spans="1:5" ht="17.5" x14ac:dyDescent="0.35">
      <c r="A9856" s="25" t="s">
        <v>436</v>
      </c>
      <c r="B9856" s="26" t="s">
        <v>103</v>
      </c>
      <c r="C9856" s="27">
        <v>43183.77</v>
      </c>
      <c r="D9856" s="28">
        <v>45488</v>
      </c>
      <c r="E98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57" spans="1:5" ht="17.5" x14ac:dyDescent="0.35">
      <c r="A9857" s="25" t="s">
        <v>436</v>
      </c>
      <c r="B9857" s="26" t="s">
        <v>104</v>
      </c>
      <c r="C9857" s="27">
        <v>245761.01</v>
      </c>
      <c r="D9857" s="28">
        <v>45853</v>
      </c>
      <c r="E98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58" spans="1:5" ht="17.5" x14ac:dyDescent="0.35">
      <c r="A9858" s="25" t="s">
        <v>436</v>
      </c>
      <c r="B9858" s="26" t="s">
        <v>105</v>
      </c>
      <c r="C9858" s="27">
        <v>47781.45</v>
      </c>
      <c r="D9858" s="28">
        <v>45853</v>
      </c>
      <c r="E98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59" spans="1:5" ht="17.5" x14ac:dyDescent="0.35">
      <c r="A9859" s="25" t="s">
        <v>436</v>
      </c>
      <c r="B9859" s="26" t="s">
        <v>106</v>
      </c>
      <c r="C9859" s="27">
        <v>32055.89</v>
      </c>
      <c r="D9859" s="28">
        <v>45853</v>
      </c>
      <c r="E98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60" spans="1:5" ht="17.5" x14ac:dyDescent="0.35">
      <c r="A9860" s="25" t="s">
        <v>436</v>
      </c>
      <c r="B9860" s="26" t="s">
        <v>107</v>
      </c>
      <c r="C9860" s="27">
        <v>7284.59</v>
      </c>
      <c r="D9860" s="28">
        <v>45853</v>
      </c>
      <c r="E98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61" spans="1:5" ht="17.5" x14ac:dyDescent="0.35">
      <c r="A9861" s="25" t="s">
        <v>436</v>
      </c>
      <c r="B9861" s="26" t="s">
        <v>108</v>
      </c>
      <c r="C9861" s="27">
        <v>30494.93</v>
      </c>
      <c r="D9861" s="28">
        <v>45853</v>
      </c>
      <c r="E98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62" spans="1:5" ht="17.5" x14ac:dyDescent="0.35">
      <c r="A9862" s="25" t="s">
        <v>436</v>
      </c>
      <c r="B9862" s="26" t="s">
        <v>109</v>
      </c>
      <c r="C9862" s="27">
        <v>6929.87</v>
      </c>
      <c r="D9862" s="28">
        <v>45853</v>
      </c>
      <c r="E98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63" spans="1:5" ht="17.5" x14ac:dyDescent="0.35">
      <c r="A9863" s="25" t="s">
        <v>436</v>
      </c>
      <c r="B9863" s="26" t="s">
        <v>110</v>
      </c>
      <c r="C9863" s="27">
        <v>32055.89</v>
      </c>
      <c r="D9863" s="28">
        <v>46142</v>
      </c>
      <c r="E98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64" spans="1:5" ht="17.5" x14ac:dyDescent="0.35">
      <c r="A9864" s="25" t="s">
        <v>436</v>
      </c>
      <c r="B9864" s="26" t="s">
        <v>111</v>
      </c>
      <c r="C9864" s="27">
        <v>7284.59</v>
      </c>
      <c r="D9864" s="28">
        <v>46142</v>
      </c>
      <c r="E98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65" spans="1:5" ht="17.5" x14ac:dyDescent="0.35">
      <c r="A9865" s="25" t="s">
        <v>436</v>
      </c>
      <c r="B9865" s="26" t="s">
        <v>112</v>
      </c>
      <c r="C9865" s="27">
        <v>75134.5</v>
      </c>
      <c r="D9865" s="28">
        <v>45541</v>
      </c>
      <c r="E98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66" spans="1:5" ht="17.5" x14ac:dyDescent="0.35">
      <c r="A9866" s="25" t="s">
        <v>436</v>
      </c>
      <c r="B9866" s="26" t="s">
        <v>113</v>
      </c>
      <c r="C9866" s="27">
        <v>77035.31</v>
      </c>
      <c r="D9866" s="28">
        <v>45519</v>
      </c>
      <c r="E98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67" spans="1:5" ht="17.5" x14ac:dyDescent="0.35">
      <c r="A9867" s="25" t="s">
        <v>436</v>
      </c>
      <c r="B9867" s="26" t="s">
        <v>114</v>
      </c>
      <c r="C9867" s="27">
        <v>18179.05</v>
      </c>
      <c r="D9867" s="28">
        <v>45519</v>
      </c>
      <c r="E98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68" spans="1:5" ht="17.5" x14ac:dyDescent="0.35">
      <c r="A9868" s="25" t="s">
        <v>436</v>
      </c>
      <c r="B9868" s="26" t="s">
        <v>115</v>
      </c>
      <c r="C9868" s="27">
        <v>74687.490000000005</v>
      </c>
      <c r="D9868" s="28">
        <v>45519</v>
      </c>
      <c r="E98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69" spans="1:5" ht="17.5" x14ac:dyDescent="0.35">
      <c r="A9869" s="25" t="s">
        <v>436</v>
      </c>
      <c r="B9869" s="26" t="s">
        <v>116</v>
      </c>
      <c r="C9869" s="27">
        <v>17625</v>
      </c>
      <c r="D9869" s="28">
        <v>45519</v>
      </c>
      <c r="E98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70" spans="1:5" ht="17.5" x14ac:dyDescent="0.35">
      <c r="A9870" s="25" t="s">
        <v>436</v>
      </c>
      <c r="B9870" s="26" t="s">
        <v>117</v>
      </c>
      <c r="C9870" s="27">
        <v>74687.490000000005</v>
      </c>
      <c r="D9870" s="28">
        <v>45877</v>
      </c>
      <c r="E98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71" spans="1:5" ht="17.5" x14ac:dyDescent="0.35">
      <c r="A9871" s="25" t="s">
        <v>436</v>
      </c>
      <c r="B9871" s="26" t="s">
        <v>118</v>
      </c>
      <c r="C9871" s="27">
        <v>17625</v>
      </c>
      <c r="D9871" s="28">
        <v>45877</v>
      </c>
      <c r="E98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72" spans="1:5" ht="17.5" x14ac:dyDescent="0.35">
      <c r="A9872" s="25" t="s">
        <v>436</v>
      </c>
      <c r="B9872" s="26" t="s">
        <v>119</v>
      </c>
      <c r="C9872" s="27">
        <v>113728.64</v>
      </c>
      <c r="D9872" s="28">
        <v>45519</v>
      </c>
      <c r="E98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73" spans="1:5" ht="17.5" x14ac:dyDescent="0.35">
      <c r="A9873" s="25" t="s">
        <v>436</v>
      </c>
      <c r="B9873" s="26" t="s">
        <v>120</v>
      </c>
      <c r="C9873" s="27">
        <v>25844.44</v>
      </c>
      <c r="D9873" s="28">
        <v>45519</v>
      </c>
      <c r="E98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74" spans="1:5" ht="17.5" x14ac:dyDescent="0.35">
      <c r="A9874" s="25" t="s">
        <v>436</v>
      </c>
      <c r="B9874" s="26" t="s">
        <v>121</v>
      </c>
      <c r="C9874" s="27">
        <v>75068.5</v>
      </c>
      <c r="D9874" s="28">
        <v>45519</v>
      </c>
      <c r="E98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75" spans="1:5" ht="17.5" x14ac:dyDescent="0.35">
      <c r="A9875" s="25" t="s">
        <v>436</v>
      </c>
      <c r="B9875" s="26" t="s">
        <v>122</v>
      </c>
      <c r="C9875" s="27">
        <v>17059.060000000001</v>
      </c>
      <c r="D9875" s="28">
        <v>45519</v>
      </c>
      <c r="E98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76" spans="1:5" ht="17.5" x14ac:dyDescent="0.35">
      <c r="A9876" s="25" t="s">
        <v>436</v>
      </c>
      <c r="B9876" s="26" t="s">
        <v>123</v>
      </c>
      <c r="C9876" s="27">
        <v>75068.5</v>
      </c>
      <c r="D9876" s="28">
        <v>45762</v>
      </c>
      <c r="E98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77" spans="1:5" ht="17.5" x14ac:dyDescent="0.35">
      <c r="A9877" s="25" t="s">
        <v>436</v>
      </c>
      <c r="B9877" s="26" t="s">
        <v>124</v>
      </c>
      <c r="C9877" s="27">
        <v>17059.060000000001</v>
      </c>
      <c r="D9877" s="28">
        <v>45762</v>
      </c>
      <c r="E98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78" spans="1:5" ht="17.5" x14ac:dyDescent="0.35">
      <c r="A9878" s="25" t="s">
        <v>436</v>
      </c>
      <c r="B9878" s="26" t="s">
        <v>125</v>
      </c>
      <c r="C9878" s="27">
        <v>75068.5</v>
      </c>
      <c r="D9878" s="28">
        <v>46142</v>
      </c>
      <c r="E98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79" spans="1:5" ht="17.5" x14ac:dyDescent="0.35">
      <c r="A9879" s="25" t="s">
        <v>436</v>
      </c>
      <c r="B9879" s="26" t="s">
        <v>126</v>
      </c>
      <c r="C9879" s="27">
        <v>17059.060000000001</v>
      </c>
      <c r="D9879" s="28">
        <v>46142</v>
      </c>
      <c r="E98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80" spans="1:5" ht="17.5" x14ac:dyDescent="0.35">
      <c r="A9880" s="25" t="s">
        <v>436</v>
      </c>
      <c r="B9880" s="26" t="s">
        <v>127</v>
      </c>
      <c r="C9880" s="27">
        <v>713868.93</v>
      </c>
      <c r="D9880" s="28">
        <v>45519</v>
      </c>
      <c r="E988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81" spans="1:5" ht="17.5" x14ac:dyDescent="0.35">
      <c r="A9881" s="25" t="s">
        <v>436</v>
      </c>
      <c r="B9881" s="26" t="s">
        <v>128</v>
      </c>
      <c r="C9881" s="27">
        <v>162224.24</v>
      </c>
      <c r="D9881" s="28">
        <v>45519</v>
      </c>
      <c r="E988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82" spans="1:5" ht="17.5" x14ac:dyDescent="0.35">
      <c r="A9882" s="25" t="s">
        <v>436</v>
      </c>
      <c r="B9882" s="26" t="s">
        <v>129</v>
      </c>
      <c r="C9882" s="27">
        <v>9595.02</v>
      </c>
      <c r="D9882" s="28">
        <v>45961</v>
      </c>
      <c r="E988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83" spans="1:5" ht="17.5" x14ac:dyDescent="0.35">
      <c r="A9883" s="25" t="s">
        <v>436</v>
      </c>
      <c r="B9883" s="26" t="s">
        <v>130</v>
      </c>
      <c r="C9883" s="27">
        <v>2180.4299999999998</v>
      </c>
      <c r="D9883" s="28">
        <v>45961</v>
      </c>
      <c r="E988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84" spans="1:5" ht="17.5" x14ac:dyDescent="0.35">
      <c r="A9884" s="25" t="s">
        <v>437</v>
      </c>
      <c r="B9884" s="26" t="s">
        <v>80</v>
      </c>
      <c r="C9884" s="27">
        <v>8753.1299999999992</v>
      </c>
      <c r="D9884" s="28">
        <v>45884</v>
      </c>
      <c r="E988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85" spans="1:5" ht="17.5" x14ac:dyDescent="0.35">
      <c r="A9885" s="25" t="s">
        <v>437</v>
      </c>
      <c r="B9885" s="26" t="s">
        <v>86</v>
      </c>
      <c r="C9885" s="27">
        <v>16208.5</v>
      </c>
      <c r="D9885" s="28">
        <v>45884</v>
      </c>
      <c r="E988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86" spans="1:5" ht="17.5" x14ac:dyDescent="0.35">
      <c r="A9886" s="25" t="s">
        <v>437</v>
      </c>
      <c r="B9886" s="26" t="s">
        <v>93</v>
      </c>
      <c r="C9886" s="27">
        <v>27120.91</v>
      </c>
      <c r="D9886" s="28">
        <v>45884</v>
      </c>
      <c r="E988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87" spans="1:5" ht="17.5" x14ac:dyDescent="0.35">
      <c r="A9887" s="25" t="s">
        <v>437</v>
      </c>
      <c r="B9887" s="26" t="s">
        <v>110</v>
      </c>
      <c r="C9887" s="27">
        <v>3421.32</v>
      </c>
      <c r="D9887" s="28">
        <v>46142</v>
      </c>
      <c r="E988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88" spans="1:5" ht="17.5" x14ac:dyDescent="0.35">
      <c r="A9888" s="25" t="s">
        <v>437</v>
      </c>
      <c r="B9888" s="26" t="s">
        <v>117</v>
      </c>
      <c r="C9888" s="27">
        <v>7971.39</v>
      </c>
      <c r="D9888" s="28">
        <v>45884</v>
      </c>
      <c r="E988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89" spans="1:5" ht="17.5" x14ac:dyDescent="0.35">
      <c r="A9889" s="25" t="s">
        <v>437</v>
      </c>
      <c r="B9889" s="26" t="s">
        <v>125</v>
      </c>
      <c r="C9889" s="27">
        <v>8012.06</v>
      </c>
      <c r="D9889" s="28">
        <v>46142</v>
      </c>
      <c r="E988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90" spans="1:5" ht="17.5" x14ac:dyDescent="0.35">
      <c r="A9890" s="25" t="s">
        <v>437</v>
      </c>
      <c r="B9890" s="26" t="s">
        <v>129</v>
      </c>
      <c r="C9890" s="27">
        <v>1024.08</v>
      </c>
      <c r="D9890" s="28">
        <v>45961</v>
      </c>
      <c r="E989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91" spans="1:5" ht="17.5" x14ac:dyDescent="0.35">
      <c r="A9891" s="25" t="s">
        <v>438</v>
      </c>
      <c r="B9891" s="26" t="s">
        <v>76</v>
      </c>
      <c r="C9891" s="27">
        <v>44065.599999999999</v>
      </c>
      <c r="D9891" s="28">
        <v>45519</v>
      </c>
      <c r="E989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92" spans="1:5" ht="17.5" x14ac:dyDescent="0.35">
      <c r="A9892" s="25" t="s">
        <v>438</v>
      </c>
      <c r="B9892" s="26" t="s">
        <v>77</v>
      </c>
      <c r="C9892" s="27">
        <v>11995.44</v>
      </c>
      <c r="D9892" s="28">
        <v>45519</v>
      </c>
      <c r="E989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93" spans="1:5" ht="17.5" x14ac:dyDescent="0.35">
      <c r="A9893" s="25" t="s">
        <v>438</v>
      </c>
      <c r="B9893" s="26" t="s">
        <v>78</v>
      </c>
      <c r="C9893" s="27">
        <v>42613</v>
      </c>
      <c r="D9893" s="28">
        <v>45519</v>
      </c>
      <c r="E989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94" spans="1:5" ht="17.5" x14ac:dyDescent="0.35">
      <c r="A9894" s="25" t="s">
        <v>438</v>
      </c>
      <c r="B9894" s="26" t="s">
        <v>79</v>
      </c>
      <c r="C9894" s="27">
        <v>11600.02</v>
      </c>
      <c r="D9894" s="28">
        <v>45519</v>
      </c>
      <c r="E989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95" spans="1:5" ht="17.5" x14ac:dyDescent="0.35">
      <c r="A9895" s="25" t="s">
        <v>438</v>
      </c>
      <c r="B9895" s="26" t="s">
        <v>80</v>
      </c>
      <c r="C9895" s="27">
        <v>42613</v>
      </c>
      <c r="D9895" s="28">
        <v>45877</v>
      </c>
      <c r="E989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96" spans="1:5" ht="17.5" x14ac:dyDescent="0.35">
      <c r="A9896" s="25" t="s">
        <v>438</v>
      </c>
      <c r="B9896" s="26" t="s">
        <v>81</v>
      </c>
      <c r="C9896" s="27">
        <v>11600.02</v>
      </c>
      <c r="D9896" s="28">
        <v>45877</v>
      </c>
      <c r="E989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897" spans="1:5" ht="17.5" x14ac:dyDescent="0.35">
      <c r="A9897" s="25" t="s">
        <v>438</v>
      </c>
      <c r="B9897" s="26" t="s">
        <v>82</v>
      </c>
      <c r="C9897" s="27">
        <v>50367.67</v>
      </c>
      <c r="D9897" s="28">
        <v>45519</v>
      </c>
      <c r="E989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98" spans="1:5" ht="17.5" x14ac:dyDescent="0.35">
      <c r="A9898" s="25" t="s">
        <v>438</v>
      </c>
      <c r="B9898" s="26" t="s">
        <v>83</v>
      </c>
      <c r="C9898" s="27">
        <v>13203.36</v>
      </c>
      <c r="D9898" s="28">
        <v>45519</v>
      </c>
      <c r="E989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899" spans="1:5" ht="17.5" x14ac:dyDescent="0.35">
      <c r="A9899" s="25" t="s">
        <v>438</v>
      </c>
      <c r="B9899" s="26" t="s">
        <v>84</v>
      </c>
      <c r="C9899" s="27">
        <v>39485.31</v>
      </c>
      <c r="D9899" s="28">
        <v>45519</v>
      </c>
      <c r="E989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00" spans="1:5" ht="17.5" x14ac:dyDescent="0.35">
      <c r="A9900" s="25" t="s">
        <v>438</v>
      </c>
      <c r="B9900" s="26" t="s">
        <v>85</v>
      </c>
      <c r="C9900" s="27">
        <v>10350.66</v>
      </c>
      <c r="D9900" s="28">
        <v>45519</v>
      </c>
      <c r="E990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01" spans="1:5" ht="17.5" x14ac:dyDescent="0.35">
      <c r="A9901" s="25" t="s">
        <v>438</v>
      </c>
      <c r="B9901" s="26" t="s">
        <v>86</v>
      </c>
      <c r="C9901" s="27">
        <v>78908.05</v>
      </c>
      <c r="D9901" s="28">
        <v>45877</v>
      </c>
      <c r="E990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02" spans="1:5" ht="17.5" x14ac:dyDescent="0.35">
      <c r="A9902" s="25" t="s">
        <v>438</v>
      </c>
      <c r="B9902" s="26" t="s">
        <v>87</v>
      </c>
      <c r="C9902" s="27">
        <v>20684.919999999998</v>
      </c>
      <c r="D9902" s="28">
        <v>45877</v>
      </c>
      <c r="E990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03" spans="1:5" ht="17.5" x14ac:dyDescent="0.35">
      <c r="A9903" s="25" t="s">
        <v>438</v>
      </c>
      <c r="B9903" s="26" t="s">
        <v>70</v>
      </c>
      <c r="C9903" s="27">
        <v>117871.05</v>
      </c>
      <c r="D9903" s="28">
        <v>44880</v>
      </c>
      <c r="E990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904" spans="1:5" ht="17.5" x14ac:dyDescent="0.35">
      <c r="A9904" s="25" t="s">
        <v>438</v>
      </c>
      <c r="B9904" s="26" t="s">
        <v>88</v>
      </c>
      <c r="C9904" s="27">
        <v>26435.57</v>
      </c>
      <c r="D9904" s="28">
        <v>44880</v>
      </c>
      <c r="E990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905" spans="1:5" ht="17.5" x14ac:dyDescent="0.35">
      <c r="A9905" s="25" t="s">
        <v>438</v>
      </c>
      <c r="B9905" s="26" t="s">
        <v>71</v>
      </c>
      <c r="C9905" s="27">
        <v>123876.73</v>
      </c>
      <c r="D9905" s="28">
        <v>44925</v>
      </c>
      <c r="E990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906" spans="1:5" ht="17.5" x14ac:dyDescent="0.35">
      <c r="A9906" s="25" t="s">
        <v>438</v>
      </c>
      <c r="B9906" s="26" t="s">
        <v>89</v>
      </c>
      <c r="C9906" s="27">
        <v>27782.5</v>
      </c>
      <c r="D9906" s="28">
        <v>44925</v>
      </c>
      <c r="E990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907" spans="1:5" ht="17.5" x14ac:dyDescent="0.35">
      <c r="A9907" s="25" t="s">
        <v>438</v>
      </c>
      <c r="B9907" s="26" t="s">
        <v>72</v>
      </c>
      <c r="C9907" s="27">
        <v>104387.97</v>
      </c>
      <c r="D9907" s="28">
        <v>45140</v>
      </c>
      <c r="E990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908" spans="1:5" ht="17.5" x14ac:dyDescent="0.35">
      <c r="A9908" s="25" t="s">
        <v>438</v>
      </c>
      <c r="B9908" s="26" t="s">
        <v>90</v>
      </c>
      <c r="C9908" s="27">
        <v>23411.64</v>
      </c>
      <c r="D9908" s="28">
        <v>45140</v>
      </c>
      <c r="E990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909" spans="1:5" ht="17.5" x14ac:dyDescent="0.35">
      <c r="A9909" s="25" t="s">
        <v>438</v>
      </c>
      <c r="B9909" s="26" t="s">
        <v>73</v>
      </c>
      <c r="C9909" s="27">
        <v>132033.09</v>
      </c>
      <c r="D9909" s="28">
        <v>45504</v>
      </c>
      <c r="E990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10" spans="1:5" ht="17.5" x14ac:dyDescent="0.35">
      <c r="A9910" s="25" t="s">
        <v>438</v>
      </c>
      <c r="B9910" s="26" t="s">
        <v>91</v>
      </c>
      <c r="C9910" s="27">
        <v>40743.11</v>
      </c>
      <c r="D9910" s="28">
        <v>45504</v>
      </c>
      <c r="E991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11" spans="1:5" ht="17.5" x14ac:dyDescent="0.35">
      <c r="A9911" s="25" t="s">
        <v>438</v>
      </c>
      <c r="B9911" s="26" t="s">
        <v>92</v>
      </c>
      <c r="C9911" s="27">
        <v>20176.34</v>
      </c>
      <c r="D9911" s="28">
        <v>45504</v>
      </c>
      <c r="E991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12" spans="1:5" ht="17.5" x14ac:dyDescent="0.35">
      <c r="A9912" s="25" t="s">
        <v>438</v>
      </c>
      <c r="B9912" s="26" t="s">
        <v>93</v>
      </c>
      <c r="C9912" s="27">
        <v>132033.09</v>
      </c>
      <c r="D9912" s="28">
        <v>45877</v>
      </c>
      <c r="E991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13" spans="1:5" ht="17.5" x14ac:dyDescent="0.35">
      <c r="A9913" s="25" t="s">
        <v>438</v>
      </c>
      <c r="B9913" s="26" t="s">
        <v>94</v>
      </c>
      <c r="C9913" s="27">
        <v>29611.759999999998</v>
      </c>
      <c r="D9913" s="28">
        <v>45877</v>
      </c>
      <c r="E991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14" spans="1:5" ht="17.5" x14ac:dyDescent="0.35">
      <c r="A9914" s="25" t="s">
        <v>438</v>
      </c>
      <c r="B9914" s="26" t="s">
        <v>74</v>
      </c>
      <c r="C9914" s="27">
        <v>58642.6</v>
      </c>
      <c r="D9914" s="28">
        <v>45412</v>
      </c>
      <c r="E991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915" spans="1:5" ht="17.5" x14ac:dyDescent="0.35">
      <c r="A9915" s="25" t="s">
        <v>438</v>
      </c>
      <c r="B9915" s="26" t="s">
        <v>95</v>
      </c>
      <c r="C9915" s="27">
        <v>13152.09</v>
      </c>
      <c r="D9915" s="28">
        <v>45412</v>
      </c>
      <c r="E991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916" spans="1:5" ht="17.5" x14ac:dyDescent="0.35">
      <c r="A9916" s="25" t="s">
        <v>438</v>
      </c>
      <c r="B9916" s="26" t="s">
        <v>96</v>
      </c>
      <c r="C9916" s="27">
        <v>41962.85</v>
      </c>
      <c r="D9916" s="28">
        <v>44985</v>
      </c>
      <c r="E991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917" spans="1:5" ht="17.5" x14ac:dyDescent="0.35">
      <c r="A9917" s="25" t="s">
        <v>438</v>
      </c>
      <c r="B9917" s="26" t="s">
        <v>97</v>
      </c>
      <c r="C9917" s="27">
        <v>9411.23</v>
      </c>
      <c r="D9917" s="28">
        <v>44985</v>
      </c>
      <c r="E991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918" spans="1:5" ht="17.5" x14ac:dyDescent="0.35">
      <c r="A9918" s="25" t="s">
        <v>438</v>
      </c>
      <c r="B9918" s="26" t="s">
        <v>98</v>
      </c>
      <c r="C9918" s="27">
        <v>97900.18</v>
      </c>
      <c r="D9918" s="28">
        <v>44985</v>
      </c>
      <c r="E991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919" spans="1:5" ht="17.5" x14ac:dyDescent="0.35">
      <c r="A9919" s="25" t="s">
        <v>438</v>
      </c>
      <c r="B9919" s="26" t="s">
        <v>99</v>
      </c>
      <c r="C9919" s="27">
        <v>21956.6</v>
      </c>
      <c r="D9919" s="28">
        <v>44985</v>
      </c>
      <c r="E991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920" spans="1:5" ht="17.5" x14ac:dyDescent="0.35">
      <c r="A9920" s="25" t="s">
        <v>438</v>
      </c>
      <c r="B9920" s="26" t="s">
        <v>100</v>
      </c>
      <c r="C9920" s="27">
        <v>77166.75</v>
      </c>
      <c r="D9920" s="28">
        <v>45127</v>
      </c>
      <c r="E992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921" spans="1:5" ht="17.5" x14ac:dyDescent="0.35">
      <c r="A9921" s="25" t="s">
        <v>438</v>
      </c>
      <c r="B9921" s="26" t="s">
        <v>101</v>
      </c>
      <c r="C9921" s="27">
        <v>16519.16</v>
      </c>
      <c r="D9921" s="28">
        <v>45127</v>
      </c>
      <c r="E992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922" spans="1:5" ht="17.5" x14ac:dyDescent="0.35">
      <c r="A9922" s="25" t="s">
        <v>438</v>
      </c>
      <c r="B9922" s="26" t="s">
        <v>102</v>
      </c>
      <c r="C9922" s="27">
        <v>120910.29</v>
      </c>
      <c r="D9922" s="28">
        <v>45488</v>
      </c>
      <c r="E992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23" spans="1:5" ht="17.5" x14ac:dyDescent="0.35">
      <c r="A9923" s="25" t="s">
        <v>438</v>
      </c>
      <c r="B9923" s="26" t="s">
        <v>103</v>
      </c>
      <c r="C9923" s="27">
        <v>25883.38</v>
      </c>
      <c r="D9923" s="28">
        <v>45488</v>
      </c>
      <c r="E992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24" spans="1:5" ht="17.5" x14ac:dyDescent="0.35">
      <c r="A9924" s="25" t="s">
        <v>438</v>
      </c>
      <c r="B9924" s="26" t="s">
        <v>104</v>
      </c>
      <c r="C9924" s="27">
        <v>133783.28</v>
      </c>
      <c r="D9924" s="28">
        <v>45853</v>
      </c>
      <c r="E992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25" spans="1:5" ht="17.5" x14ac:dyDescent="0.35">
      <c r="A9925" s="25" t="s">
        <v>438</v>
      </c>
      <c r="B9925" s="26" t="s">
        <v>105</v>
      </c>
      <c r="C9925" s="27">
        <v>28639.11</v>
      </c>
      <c r="D9925" s="28">
        <v>45853</v>
      </c>
      <c r="E992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26" spans="1:5" ht="17.5" x14ac:dyDescent="0.35">
      <c r="A9926" s="25" t="s">
        <v>438</v>
      </c>
      <c r="B9926" s="26" t="s">
        <v>106</v>
      </c>
      <c r="C9926" s="27">
        <v>16656.080000000002</v>
      </c>
      <c r="D9926" s="28">
        <v>45853</v>
      </c>
      <c r="E992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27" spans="1:5" ht="17.5" x14ac:dyDescent="0.35">
      <c r="A9927" s="25" t="s">
        <v>438</v>
      </c>
      <c r="B9927" s="26" t="s">
        <v>107</v>
      </c>
      <c r="C9927" s="27">
        <v>4366.22</v>
      </c>
      <c r="D9927" s="28">
        <v>45853</v>
      </c>
      <c r="E992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28" spans="1:5" ht="17.5" x14ac:dyDescent="0.35">
      <c r="A9928" s="25" t="s">
        <v>438</v>
      </c>
      <c r="B9928" s="26" t="s">
        <v>108</v>
      </c>
      <c r="C9928" s="27">
        <v>15845.02</v>
      </c>
      <c r="D9928" s="28">
        <v>45853</v>
      </c>
      <c r="E992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29" spans="1:5" ht="17.5" x14ac:dyDescent="0.35">
      <c r="A9929" s="25" t="s">
        <v>438</v>
      </c>
      <c r="B9929" s="26" t="s">
        <v>109</v>
      </c>
      <c r="C9929" s="27">
        <v>4153.6099999999997</v>
      </c>
      <c r="D9929" s="28">
        <v>45853</v>
      </c>
      <c r="E992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30" spans="1:5" ht="17.5" x14ac:dyDescent="0.35">
      <c r="A9930" s="25" t="s">
        <v>438</v>
      </c>
      <c r="B9930" s="26" t="s">
        <v>110</v>
      </c>
      <c r="C9930" s="27">
        <v>16656.080000000002</v>
      </c>
      <c r="D9930" s="28">
        <v>46142</v>
      </c>
      <c r="E993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31" spans="1:5" ht="17.5" x14ac:dyDescent="0.35">
      <c r="A9931" s="25" t="s">
        <v>438</v>
      </c>
      <c r="B9931" s="26" t="s">
        <v>111</v>
      </c>
      <c r="C9931" s="27">
        <v>4366.22</v>
      </c>
      <c r="D9931" s="28">
        <v>46142</v>
      </c>
      <c r="E993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32" spans="1:5" ht="17.5" x14ac:dyDescent="0.35">
      <c r="A9932" s="25" t="s">
        <v>438</v>
      </c>
      <c r="B9932" s="26" t="s">
        <v>112</v>
      </c>
      <c r="C9932" s="27">
        <v>42171.3</v>
      </c>
      <c r="D9932" s="28">
        <v>45541</v>
      </c>
      <c r="E993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33" spans="1:5" ht="17.5" x14ac:dyDescent="0.35">
      <c r="A9933" s="25" t="s">
        <v>438</v>
      </c>
      <c r="B9933" s="26" t="s">
        <v>113</v>
      </c>
      <c r="C9933" s="27">
        <v>40027.160000000003</v>
      </c>
      <c r="D9933" s="28">
        <v>45519</v>
      </c>
      <c r="E993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34" spans="1:5" ht="17.5" x14ac:dyDescent="0.35">
      <c r="A9934" s="25" t="s">
        <v>438</v>
      </c>
      <c r="B9934" s="26" t="s">
        <v>114</v>
      </c>
      <c r="C9934" s="27">
        <v>10896.11</v>
      </c>
      <c r="D9934" s="28">
        <v>45519</v>
      </c>
      <c r="E993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35" spans="1:5" ht="17.5" x14ac:dyDescent="0.35">
      <c r="A9935" s="25" t="s">
        <v>438</v>
      </c>
      <c r="B9935" s="26" t="s">
        <v>115</v>
      </c>
      <c r="C9935" s="27">
        <v>38807.25</v>
      </c>
      <c r="D9935" s="28">
        <v>45519</v>
      </c>
      <c r="E993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36" spans="1:5" ht="17.5" x14ac:dyDescent="0.35">
      <c r="A9936" s="25" t="s">
        <v>438</v>
      </c>
      <c r="B9936" s="26" t="s">
        <v>116</v>
      </c>
      <c r="C9936" s="27">
        <v>10564.03</v>
      </c>
      <c r="D9936" s="28">
        <v>45519</v>
      </c>
      <c r="E993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37" spans="1:5" ht="17.5" x14ac:dyDescent="0.35">
      <c r="A9937" s="25" t="s">
        <v>438</v>
      </c>
      <c r="B9937" s="26" t="s">
        <v>117</v>
      </c>
      <c r="C9937" s="27">
        <v>38807.25</v>
      </c>
      <c r="D9937" s="28">
        <v>45877</v>
      </c>
      <c r="E993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38" spans="1:5" ht="17.5" x14ac:dyDescent="0.35">
      <c r="A9938" s="25" t="s">
        <v>438</v>
      </c>
      <c r="B9938" s="26" t="s">
        <v>118</v>
      </c>
      <c r="C9938" s="27">
        <v>10564.03</v>
      </c>
      <c r="D9938" s="28">
        <v>45877</v>
      </c>
      <c r="E993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39" spans="1:5" ht="17.5" x14ac:dyDescent="0.35">
      <c r="A9939" s="25" t="s">
        <v>438</v>
      </c>
      <c r="B9939" s="26" t="s">
        <v>119</v>
      </c>
      <c r="C9939" s="27">
        <v>59092.84</v>
      </c>
      <c r="D9939" s="28">
        <v>45519</v>
      </c>
      <c r="E993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40" spans="1:5" ht="17.5" x14ac:dyDescent="0.35">
      <c r="A9940" s="25" t="s">
        <v>438</v>
      </c>
      <c r="B9940" s="26" t="s">
        <v>120</v>
      </c>
      <c r="C9940" s="27">
        <v>15490.57</v>
      </c>
      <c r="D9940" s="28">
        <v>45519</v>
      </c>
      <c r="E994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41" spans="1:5" ht="17.5" x14ac:dyDescent="0.35">
      <c r="A9941" s="25" t="s">
        <v>438</v>
      </c>
      <c r="B9941" s="26" t="s">
        <v>121</v>
      </c>
      <c r="C9941" s="27">
        <v>39005.22</v>
      </c>
      <c r="D9941" s="28">
        <v>45519</v>
      </c>
      <c r="E994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42" spans="1:5" ht="17.5" x14ac:dyDescent="0.35">
      <c r="A9942" s="25" t="s">
        <v>438</v>
      </c>
      <c r="B9942" s="26" t="s">
        <v>122</v>
      </c>
      <c r="C9942" s="27">
        <v>10224.81</v>
      </c>
      <c r="D9942" s="28">
        <v>45519</v>
      </c>
      <c r="E994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43" spans="1:5" ht="17.5" x14ac:dyDescent="0.35">
      <c r="A9943" s="25" t="s">
        <v>438</v>
      </c>
      <c r="B9943" s="26" t="s">
        <v>123</v>
      </c>
      <c r="C9943" s="27">
        <v>39005.22</v>
      </c>
      <c r="D9943" s="28">
        <v>45762</v>
      </c>
      <c r="E994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44" spans="1:5" ht="17.5" x14ac:dyDescent="0.35">
      <c r="A9944" s="25" t="s">
        <v>438</v>
      </c>
      <c r="B9944" s="26" t="s">
        <v>124</v>
      </c>
      <c r="C9944" s="27">
        <v>10224.81</v>
      </c>
      <c r="D9944" s="28">
        <v>45762</v>
      </c>
      <c r="E994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45" spans="1:5" ht="17.5" x14ac:dyDescent="0.35">
      <c r="A9945" s="25" t="s">
        <v>438</v>
      </c>
      <c r="B9945" s="26" t="s">
        <v>125</v>
      </c>
      <c r="C9945" s="27">
        <v>39005.22</v>
      </c>
      <c r="D9945" s="28">
        <v>46142</v>
      </c>
      <c r="E994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46" spans="1:5" ht="17.5" x14ac:dyDescent="0.35">
      <c r="A9946" s="25" t="s">
        <v>438</v>
      </c>
      <c r="B9946" s="26" t="s">
        <v>126</v>
      </c>
      <c r="C9946" s="27">
        <v>10224.81</v>
      </c>
      <c r="D9946" s="28">
        <v>46142</v>
      </c>
      <c r="E994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47" spans="1:5" ht="17.5" x14ac:dyDescent="0.35">
      <c r="A9947" s="25" t="s">
        <v>438</v>
      </c>
      <c r="B9947" s="26" t="s">
        <v>127</v>
      </c>
      <c r="C9947" s="27">
        <v>370922.75</v>
      </c>
      <c r="D9947" s="28">
        <v>45519</v>
      </c>
      <c r="E994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48" spans="1:5" ht="17.5" x14ac:dyDescent="0.35">
      <c r="A9948" s="25" t="s">
        <v>438</v>
      </c>
      <c r="B9948" s="26" t="s">
        <v>128</v>
      </c>
      <c r="C9948" s="27">
        <v>97233.51</v>
      </c>
      <c r="D9948" s="28">
        <v>45519</v>
      </c>
      <c r="E994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49" spans="1:5" ht="17.5" x14ac:dyDescent="0.35">
      <c r="A9949" s="25" t="s">
        <v>438</v>
      </c>
      <c r="B9949" s="26" t="s">
        <v>129</v>
      </c>
      <c r="C9949" s="27">
        <v>4985.5200000000004</v>
      </c>
      <c r="D9949" s="28">
        <v>45961</v>
      </c>
      <c r="E994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50" spans="1:5" ht="17.5" x14ac:dyDescent="0.35">
      <c r="A9950" s="25" t="s">
        <v>438</v>
      </c>
      <c r="B9950" s="26" t="s">
        <v>130</v>
      </c>
      <c r="C9950" s="27">
        <v>1306.9000000000001</v>
      </c>
      <c r="D9950" s="28">
        <v>45961</v>
      </c>
      <c r="E995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51" spans="1:5" ht="17.5" x14ac:dyDescent="0.35">
      <c r="A9951" s="25" t="s">
        <v>439</v>
      </c>
      <c r="B9951" s="26" t="s">
        <v>76</v>
      </c>
      <c r="C9951" s="27">
        <v>3217.86</v>
      </c>
      <c r="D9951" s="28">
        <v>45519</v>
      </c>
      <c r="E995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52" spans="1:5" ht="17.5" x14ac:dyDescent="0.35">
      <c r="A9952" s="25" t="s">
        <v>439</v>
      </c>
      <c r="B9952" s="26" t="s">
        <v>78</v>
      </c>
      <c r="C9952" s="27">
        <v>3111.78</v>
      </c>
      <c r="D9952" s="28">
        <v>45519</v>
      </c>
      <c r="E995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53" spans="1:5" ht="17.5" x14ac:dyDescent="0.35">
      <c r="A9953" s="25" t="s">
        <v>439</v>
      </c>
      <c r="B9953" s="26" t="s">
        <v>80</v>
      </c>
      <c r="C9953" s="27">
        <v>3111.78</v>
      </c>
      <c r="D9953" s="28">
        <v>45877</v>
      </c>
      <c r="E995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54" spans="1:5" ht="17.5" x14ac:dyDescent="0.35">
      <c r="A9954" s="25" t="s">
        <v>439</v>
      </c>
      <c r="B9954" s="26" t="s">
        <v>82</v>
      </c>
      <c r="C9954" s="27">
        <v>3678.06</v>
      </c>
      <c r="D9954" s="28">
        <v>45519</v>
      </c>
      <c r="E995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55" spans="1:5" ht="17.5" x14ac:dyDescent="0.35">
      <c r="A9955" s="25" t="s">
        <v>439</v>
      </c>
      <c r="B9955" s="26" t="s">
        <v>84</v>
      </c>
      <c r="C9955" s="27">
        <v>2883.38</v>
      </c>
      <c r="D9955" s="28">
        <v>45519</v>
      </c>
      <c r="E995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56" spans="1:5" ht="17.5" x14ac:dyDescent="0.35">
      <c r="A9956" s="25" t="s">
        <v>439</v>
      </c>
      <c r="B9956" s="26" t="s">
        <v>86</v>
      </c>
      <c r="C9956" s="27">
        <v>5762.2</v>
      </c>
      <c r="D9956" s="28">
        <v>45877</v>
      </c>
      <c r="E995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57" spans="1:5" ht="17.5" x14ac:dyDescent="0.35">
      <c r="A9957" s="25" t="s">
        <v>439</v>
      </c>
      <c r="B9957" s="26" t="s">
        <v>70</v>
      </c>
      <c r="C9957" s="27">
        <v>8607.44</v>
      </c>
      <c r="D9957" s="28">
        <v>44880</v>
      </c>
      <c r="E995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958" spans="1:5" ht="17.5" x14ac:dyDescent="0.35">
      <c r="A9958" s="25" t="s">
        <v>439</v>
      </c>
      <c r="B9958" s="26" t="s">
        <v>71</v>
      </c>
      <c r="C9958" s="27">
        <v>9046</v>
      </c>
      <c r="D9958" s="28">
        <v>44925</v>
      </c>
      <c r="E995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959" spans="1:5" ht="17.5" x14ac:dyDescent="0.35">
      <c r="A9959" s="25" t="s">
        <v>439</v>
      </c>
      <c r="B9959" s="26" t="s">
        <v>72</v>
      </c>
      <c r="C9959" s="27">
        <v>7622.85</v>
      </c>
      <c r="D9959" s="28">
        <v>45139</v>
      </c>
      <c r="E995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960" spans="1:5" ht="17.5" x14ac:dyDescent="0.35">
      <c r="A9960" s="25" t="s">
        <v>439</v>
      </c>
      <c r="B9960" s="26" t="s">
        <v>73</v>
      </c>
      <c r="C9960" s="27">
        <v>9641.61</v>
      </c>
      <c r="D9960" s="28">
        <v>45504</v>
      </c>
      <c r="E996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61" spans="1:5" ht="17.5" x14ac:dyDescent="0.35">
      <c r="A9961" s="25" t="s">
        <v>439</v>
      </c>
      <c r="B9961" s="26" t="s">
        <v>93</v>
      </c>
      <c r="C9961" s="27">
        <v>9641.61</v>
      </c>
      <c r="D9961" s="28">
        <v>45877</v>
      </c>
      <c r="E996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62" spans="1:5" ht="17.5" x14ac:dyDescent="0.35">
      <c r="A9962" s="25" t="s">
        <v>439</v>
      </c>
      <c r="B9962" s="26" t="s">
        <v>74</v>
      </c>
      <c r="C9962" s="27">
        <v>4282.33</v>
      </c>
      <c r="D9962" s="28">
        <v>45412</v>
      </c>
      <c r="E996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963" spans="1:5" ht="17.5" x14ac:dyDescent="0.35">
      <c r="A9963" s="25" t="s">
        <v>439</v>
      </c>
      <c r="B9963" s="26" t="s">
        <v>96</v>
      </c>
      <c r="C9963" s="27">
        <v>3064.3</v>
      </c>
      <c r="D9963" s="28">
        <v>44985</v>
      </c>
      <c r="E996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964" spans="1:5" ht="17.5" x14ac:dyDescent="0.35">
      <c r="A9964" s="25" t="s">
        <v>439</v>
      </c>
      <c r="B9964" s="26" t="s">
        <v>98</v>
      </c>
      <c r="C9964" s="27">
        <v>7149.08</v>
      </c>
      <c r="D9964" s="28">
        <v>44985</v>
      </c>
      <c r="E996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2022-23</v>
      </c>
    </row>
    <row r="9965" spans="1:5" ht="17.5" x14ac:dyDescent="0.35">
      <c r="A9965" s="25" t="s">
        <v>439</v>
      </c>
      <c r="B9965" s="26" t="s">
        <v>100</v>
      </c>
      <c r="C9965" s="27">
        <v>5378.65</v>
      </c>
      <c r="D9965" s="28">
        <v>45127</v>
      </c>
      <c r="E996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2023-24</v>
      </c>
    </row>
    <row r="9966" spans="1:5" ht="17.5" x14ac:dyDescent="0.35">
      <c r="A9966" s="25" t="s">
        <v>439</v>
      </c>
      <c r="B9966" s="26" t="s">
        <v>102</v>
      </c>
      <c r="C9966" s="27">
        <v>8427.64</v>
      </c>
      <c r="D9966" s="28">
        <v>45488</v>
      </c>
      <c r="E996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67" spans="1:5" ht="17.5" x14ac:dyDescent="0.35">
      <c r="A9967" s="25" t="s">
        <v>439</v>
      </c>
      <c r="B9967" s="26" t="s">
        <v>104</v>
      </c>
      <c r="C9967" s="27">
        <v>9324.91</v>
      </c>
      <c r="D9967" s="28">
        <v>45853</v>
      </c>
      <c r="E996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68" spans="1:5" ht="17.5" x14ac:dyDescent="0.35">
      <c r="A9968" s="25" t="s">
        <v>439</v>
      </c>
      <c r="B9968" s="26" t="s">
        <v>106</v>
      </c>
      <c r="C9968" s="27">
        <v>1216.3</v>
      </c>
      <c r="D9968" s="28">
        <v>45853</v>
      </c>
      <c r="E996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69" spans="1:5" ht="17.5" x14ac:dyDescent="0.35">
      <c r="A9969" s="25" t="s">
        <v>439</v>
      </c>
      <c r="B9969" s="26" t="s">
        <v>108</v>
      </c>
      <c r="C9969" s="27">
        <v>1157.07</v>
      </c>
      <c r="D9969" s="28">
        <v>45853</v>
      </c>
      <c r="E996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70" spans="1:5" ht="17.5" x14ac:dyDescent="0.35">
      <c r="A9970" s="25" t="s">
        <v>439</v>
      </c>
      <c r="B9970" s="26" t="s">
        <v>110</v>
      </c>
      <c r="C9970" s="27">
        <v>1216.3</v>
      </c>
      <c r="D9970" s="28">
        <v>46142</v>
      </c>
      <c r="E9970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71" spans="1:5" ht="17.5" x14ac:dyDescent="0.35">
      <c r="A9971" s="25" t="s">
        <v>439</v>
      </c>
      <c r="B9971" s="26" t="s">
        <v>112</v>
      </c>
      <c r="C9971" s="27">
        <v>2322.9499999999998</v>
      </c>
      <c r="D9971" s="28">
        <v>45546</v>
      </c>
      <c r="E9971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72" spans="1:5" ht="17.5" x14ac:dyDescent="0.35">
      <c r="A9972" s="25" t="s">
        <v>439</v>
      </c>
      <c r="B9972" s="26" t="s">
        <v>113</v>
      </c>
      <c r="C9972" s="27">
        <v>2922.95</v>
      </c>
      <c r="D9972" s="28">
        <v>45519</v>
      </c>
      <c r="E9972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73" spans="1:5" ht="17.5" x14ac:dyDescent="0.35">
      <c r="A9973" s="25" t="s">
        <v>439</v>
      </c>
      <c r="B9973" s="26" t="s">
        <v>115</v>
      </c>
      <c r="C9973" s="27">
        <v>2833.87</v>
      </c>
      <c r="D9973" s="28">
        <v>45519</v>
      </c>
      <c r="E9973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74" spans="1:5" ht="17.5" x14ac:dyDescent="0.35">
      <c r="A9974" s="25" t="s">
        <v>439</v>
      </c>
      <c r="B9974" s="26" t="s">
        <v>117</v>
      </c>
      <c r="C9974" s="27">
        <v>2833.87</v>
      </c>
      <c r="D9974" s="28">
        <v>45877</v>
      </c>
      <c r="E9974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75" spans="1:5" ht="17.5" x14ac:dyDescent="0.35">
      <c r="A9975" s="25" t="s">
        <v>439</v>
      </c>
      <c r="B9975" s="26" t="s">
        <v>119</v>
      </c>
      <c r="C9975" s="27">
        <v>4315.21</v>
      </c>
      <c r="D9975" s="28">
        <v>45519</v>
      </c>
      <c r="E9975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76" spans="1:5" ht="17.5" x14ac:dyDescent="0.35">
      <c r="A9976" s="25" t="s">
        <v>439</v>
      </c>
      <c r="B9976" s="26" t="s">
        <v>121</v>
      </c>
      <c r="C9976" s="27">
        <v>2848.33</v>
      </c>
      <c r="D9976" s="28">
        <v>45519</v>
      </c>
      <c r="E9976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77" spans="1:5" ht="17.5" x14ac:dyDescent="0.35">
      <c r="A9977" s="25" t="s">
        <v>439</v>
      </c>
      <c r="B9977" s="26" t="s">
        <v>123</v>
      </c>
      <c r="C9977" s="27">
        <v>2848.33</v>
      </c>
      <c r="D9977" s="28">
        <v>45762</v>
      </c>
      <c r="E9977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78" spans="1:5" ht="17.5" x14ac:dyDescent="0.35">
      <c r="A9978" s="25" t="s">
        <v>439</v>
      </c>
      <c r="B9978" s="26" t="s">
        <v>125</v>
      </c>
      <c r="C9978" s="27">
        <v>2848.33</v>
      </c>
      <c r="D9978" s="28">
        <v>46142</v>
      </c>
      <c r="E9978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  <row r="9979" spans="1:5" ht="17.5" x14ac:dyDescent="0.35">
      <c r="A9979" s="25" t="s">
        <v>439</v>
      </c>
      <c r="B9979" s="26" t="s">
        <v>127</v>
      </c>
      <c r="C9979" s="27">
        <v>27086.34</v>
      </c>
      <c r="D9979" s="28">
        <v>45519</v>
      </c>
      <c r="E9979" s="29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2024-25</v>
      </c>
    </row>
    <row r="9980" spans="1:5" ht="17.5" x14ac:dyDescent="0.35">
      <c r="A9980" s="30" t="s">
        <v>439</v>
      </c>
      <c r="B9980" s="31" t="s">
        <v>129</v>
      </c>
      <c r="C9980" s="32">
        <v>364.06</v>
      </c>
      <c r="D9980" s="33">
        <v>45961</v>
      </c>
      <c r="E9980" s="34" t="str">
        <f>IF(MONTH(tblUpdate[[#This Row],[Payment Dates]])&gt;=7, YEAR(tblUpdate[[#This Row],[Payment Dates]])&amp;"-"&amp;TEXT(MOD(YEAR(tblUpdate[[#This Row],[Payment Dates]])+1, 100), "00"),YEAR(tblUpdate[[#This Row],[Payment Dates]])-1&amp;"-"&amp;TEXT(MOD(YEAR(tblUpdate[[#This Row],[Payment Dates]]),100), "00"))</f>
        <v>2025-26</v>
      </c>
    </row>
  </sheetData>
  <sheetProtection sheet="1" selectLockedCell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e2ffe6-4eb7-45fc-b306-24e903d1f2d9">
      <Terms xmlns="http://schemas.microsoft.com/office/infopath/2007/PartnerControls"/>
    </lcf76f155ced4ddcb4097134ff3c332f>
    <TaxCatchAll xmlns="bdb48ccc-979a-46dd-ae47-062c3839ce7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08F4D15382324ABDE12DF48917627E" ma:contentTypeVersion="11" ma:contentTypeDescription="Create a new document." ma:contentTypeScope="" ma:versionID="7a45d6c856a17e69746c54a797af7219">
  <xsd:schema xmlns:xsd="http://www.w3.org/2001/XMLSchema" xmlns:xs="http://www.w3.org/2001/XMLSchema" xmlns:p="http://schemas.microsoft.com/office/2006/metadata/properties" xmlns:ns2="9ae2ffe6-4eb7-45fc-b306-24e903d1f2d9" xmlns:ns3="bdb48ccc-979a-46dd-ae47-062c3839ce77" targetNamespace="http://schemas.microsoft.com/office/2006/metadata/properties" ma:root="true" ma:fieldsID="00b2f23cc5f194ff3eeaf6b674d1042e" ns2:_="" ns3:_="">
    <xsd:import namespace="9ae2ffe6-4eb7-45fc-b306-24e903d1f2d9"/>
    <xsd:import namespace="bdb48ccc-979a-46dd-ae47-062c3839c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2ffe6-4eb7-45fc-b306-24e903d1f2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8f3cf5a-d37e-4cd5-8b80-693f0056f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48ccc-979a-46dd-ae47-062c3839ce7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4d8a030-30ef-45d6-ac8f-9d6e05014663}" ma:internalName="TaxCatchAll" ma:showField="CatchAllData" ma:web="bdb48ccc-979a-46dd-ae47-062c3839c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49FE4-9E9E-4C3C-9103-44F52DD8A5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A418E7-F597-4C1B-8D0C-CF5C5DB8DCE1}">
  <ds:schemaRefs>
    <ds:schemaRef ds:uri="9ae2ffe6-4eb7-45fc-b306-24e903d1f2d9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bdb48ccc-979a-46dd-ae47-062c3839ce77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FF3EAFB-9A53-43A9-9B11-69A34105A8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2ffe6-4eb7-45fc-b306-24e903d1f2d9"/>
    <ds:schemaRef ds:uri="bdb48ccc-979a-46dd-ae47-062c3839c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Payment Lookup</vt:lpstr>
      <vt:lpstr>CA Payments as of 6.26.26</vt:lpstr>
      <vt:lpstr>tblUpdated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Applin</dc:creator>
  <cp:keywords/>
  <dc:description/>
  <cp:lastModifiedBy>Park, Heather@DHCS</cp:lastModifiedBy>
  <cp:revision/>
  <dcterms:created xsi:type="dcterms:W3CDTF">2015-06-05T18:17:20Z</dcterms:created>
  <dcterms:modified xsi:type="dcterms:W3CDTF">2026-07-15T21:10:21Z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0x0101004308F4D15382324ABDE12DF48917627E</vt:lpwstr>
  </property>
  <property fmtid="{D5CDD505-2E9C-101B-9397-08002B2CF9AE}" pid="4" name="MediaServiceImageTags">
    <vt:lpwstr/>
  </property>
</Properties>
</file>