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medi-cal/Documents/AB1629/AB1629_WebUpdates/"/>
    </mc:Choice>
  </mc:AlternateContent>
  <bookViews>
    <workbookView xWindow="0" yWindow="0" windowWidth="20490" windowHeight="4620" tabRatio="631"/>
  </bookViews>
  <sheets>
    <sheet name="CY 2021 CBU" sheetId="1" r:id="rId1"/>
    <sheet name="CHOWs" sheetId="3" r:id="rId2"/>
    <sheet name="Other" sheetId="2" r:id="rId3"/>
  </sheets>
  <externalReferences>
    <externalReference r:id="rId4"/>
    <externalReference r:id="rId5"/>
    <externalReference r:id="rId6"/>
    <externalReference r:id="rId7"/>
    <externalReference r:id="rId8"/>
  </externalReferences>
  <definedNames>
    <definedName name="_1__123Graph_ACHART_2" hidden="1">[1]HOURS!$AN$24:$AN$59</definedName>
    <definedName name="_121455585D_SAN_DIEGO_HEALTHCARE_CENTER.xlsm">#REF!</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xlnm._FilterDatabase" localSheetId="0" hidden="1">'CY 2021 CBU'!$A$6:$AX$75</definedName>
    <definedName name="_Key1" hidden="1">#REF!</definedName>
    <definedName name="_Order1" hidden="1">255</definedName>
    <definedName name="_Order2" hidden="1">255</definedName>
    <definedName name="_Regression_Out" hidden="1">'[2]TABLE 3'!#REF!</definedName>
    <definedName name="_Sort" hidden="1">[1]DATA!$A$2:$AI$68</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hidden="1">#REF!</definedName>
    <definedName name="Distribution_of_Days">#REF!</definedName>
    <definedName name="DP_Data">#REF!</definedName>
    <definedName name="DP_Median">'[3]20%MCalDays'!$A$46</definedName>
    <definedName name="ff">#REF!</definedName>
    <definedName name="Fiscal_Period_Parameters">#REF!</definedName>
    <definedName name="FPB">[4]TEMPLATE!$G$6</definedName>
    <definedName name="FPE">[4]TEMPLATE!$G$7</definedName>
    <definedName name="FRVS_25">#REF!</definedName>
    <definedName name="FRVS_26">#REF!</definedName>
    <definedName name="k" hidden="1">#REF!</definedName>
    <definedName name="LAalcohol">[5]MONTH!$AZ$27:$FC$27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#REF!</definedName>
    <definedName name="_xlnm.Print_Area">#REF!</definedName>
    <definedName name="PRINT_AREA_MI">#REF!</definedName>
    <definedName name="PRINT_TITLES_MI">#REF!</definedName>
    <definedName name="PRINTIT">#REF!</definedName>
    <definedName name="PY_Median">[3]Budget!$K$85</definedName>
    <definedName name="qry_Duplicates_ALL">#REF!</definedName>
    <definedName name="Query2">#REF!</definedName>
    <definedName name="SERIES_________">#REF!</definedName>
    <definedName name="tblRateDataHistory">#REF!</definedName>
    <definedName name="TitleRegion1.A5.AE75.1" comment="Cost Buildup CY2021 ">Table1[#All]</definedName>
    <definedName name="TitleRegion1.A5.E12.3" comment="CY 2021 Cost Buildup Other Rates">Table3[#All]</definedName>
    <definedName name="TitleRegion1.A5.E15.2" comment="CY 2021 Cost Buildup CHOW Rates">Table2[#All]</definedName>
    <definedName name="TotalMedi_CalDays">[3]Budget!$H$82</definedName>
    <definedName name="TYPE">[4]TEMPLATE!$G$4</definedName>
    <definedName name="USCPIU">[5]MONTH!$AZ$3:$FC$3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5" i="3" l="1"/>
  <c r="X14" i="3"/>
  <c r="X13" i="3"/>
  <c r="X12" i="3"/>
  <c r="X11" i="3"/>
  <c r="X10" i="3"/>
  <c r="X9" i="3"/>
  <c r="X8" i="3"/>
  <c r="X7" i="3"/>
  <c r="X6" i="3"/>
  <c r="F13" i="3" l="1"/>
  <c r="F6" i="3"/>
  <c r="G6" i="3"/>
  <c r="F10" i="3"/>
  <c r="F12" i="3"/>
  <c r="G10" i="3"/>
  <c r="G14" i="3"/>
  <c r="F8" i="3"/>
  <c r="G12" i="3"/>
  <c r="G7" i="3"/>
  <c r="G9" i="3"/>
  <c r="F9" i="3"/>
  <c r="G13" i="3"/>
  <c r="F15" i="3"/>
  <c r="G8" i="3"/>
  <c r="G11" i="3"/>
  <c r="G15" i="3"/>
  <c r="F11" i="3"/>
  <c r="F14" i="3"/>
  <c r="F7" i="3"/>
</calcChain>
</file>

<file path=xl/sharedStrings.xml><?xml version="1.0" encoding="utf-8"?>
<sst xmlns="http://schemas.openxmlformats.org/spreadsheetml/2006/main" count="266" uniqueCount="196">
  <si>
    <t>OSHPD ID</t>
  </si>
  <si>
    <t>NPI</t>
  </si>
  <si>
    <t>Facility Name</t>
  </si>
  <si>
    <t>End Date</t>
  </si>
  <si>
    <t>Total Audited Days</t>
  </si>
  <si>
    <t>Direct Labor PD</t>
  </si>
  <si>
    <t>Final Direct Labor Per Diem</t>
  </si>
  <si>
    <t>Indirect Labor Per Diem</t>
  </si>
  <si>
    <t>Indirect Labor Per Diem Cap</t>
  </si>
  <si>
    <t>Final Indirect Labor Per Diem</t>
  </si>
  <si>
    <t>Direct/ Indirect Non-Labor Per Diem</t>
  </si>
  <si>
    <t>Final Direct/ Indirect Non-Labor Per Diem</t>
  </si>
  <si>
    <t>Admin Per Diem</t>
  </si>
  <si>
    <t>Admin Per Diem Cap</t>
  </si>
  <si>
    <t>Final Admin Per Diem</t>
  </si>
  <si>
    <t>Liability Insurance (PLI) Per Diem</t>
  </si>
  <si>
    <t>Liability Insurance Per Diem Cap</t>
  </si>
  <si>
    <t>Final Liability Insurance Per Diem</t>
  </si>
  <si>
    <t>FRVS</t>
  </si>
  <si>
    <t>Final Property Tax Per Diem</t>
  </si>
  <si>
    <t>Final License Fee Per Diem</t>
  </si>
  <si>
    <t>Final Caregiver Training Per Diem</t>
  </si>
  <si>
    <t>QA Fee</t>
  </si>
  <si>
    <t>Vent Equipment Per Diem</t>
  </si>
  <si>
    <t xml:space="preserve">Pre Ratcheted Rate w/PLI 75th percentile </t>
  </si>
  <si>
    <t xml:space="preserve">Pre Ratcheted Vent Rate w/PLI 75th percentile </t>
  </si>
  <si>
    <t>Est. Capped Non-Vent Payments w/PLI 75th percentile</t>
  </si>
  <si>
    <t>Est. Capped Vent Payments w/PLI 75th percentile</t>
  </si>
  <si>
    <t>Special Fund Amount (Diff between Non-Vent Rate PLI 100th &amp; 75th percentiles)</t>
  </si>
  <si>
    <t>Special Fund Amount (Diff between Vent Rate PLI 100th &amp; 75th percentiles)</t>
  </si>
  <si>
    <t>Total Medi-Cal Days (including Managed Care Days)</t>
  </si>
  <si>
    <t>Diff between PLI 100th Per Diem &amp; 75th Per Diem</t>
  </si>
  <si>
    <t>Est. PLI Savings</t>
  </si>
  <si>
    <t>comments</t>
  </si>
  <si>
    <t>MidPoint</t>
  </si>
  <si>
    <t>Months to Update (Labor)</t>
  </si>
  <si>
    <t>Months to Update
 (Non Labor)</t>
  </si>
  <si>
    <t>Labor Inflation</t>
  </si>
  <si>
    <t>Non Labor Inflation</t>
  </si>
  <si>
    <t>Direct Labor Per Diem</t>
  </si>
  <si>
    <t>Direct/Indirect Non-Labor Per Diem</t>
  </si>
  <si>
    <t>Liability Insurance Per Diem</t>
  </si>
  <si>
    <t>County Code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</si>
  <si>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</si>
  <si>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</si>
  <si>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</si>
  <si>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</si>
  <si>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</si>
  <si>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</si>
  <si>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</si>
  <si>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</si>
  <si>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</si>
  <si>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</si>
  <si>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</si>
  <si>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</si>
  <si>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</si>
  <si>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</si>
  <si>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</si>
  <si>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</si>
  <si>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</si>
  <si>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</si>
  <si>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</si>
  <si>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</si>
  <si>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</si>
  <si>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</si>
  <si>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</si>
  <si>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</si>
  <si>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</si>
  <si>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</si>
  <si>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</si>
  <si>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BE = BC * AI</t>
  </si>
  <si>
    <t>BF = BD * AJ</t>
  </si>
  <si>
    <t>BG = BA - BE</t>
  </si>
  <si>
    <t>BH = BB - BF</t>
  </si>
  <si>
    <t>BI</t>
  </si>
  <si>
    <t>BJ = S - U</t>
  </si>
  <si>
    <t>BK = BI * BJ</t>
  </si>
  <si>
    <t>SAN GABRIEL CONVALESCENT CENTER</t>
  </si>
  <si>
    <t xml:space="preserve">ASISTENCIA VILLA REHABILITATION AND CARE CENTER </t>
  </si>
  <si>
    <t>PALM SPRINGS HEALTHCARE &amp; REHABILITATION CENTER</t>
  </si>
  <si>
    <t>DRIFTWOOD HEALTHCARE CENTER - HAYWARD</t>
  </si>
  <si>
    <t>THE ELLISON JOHN TRANSITIONAL CARE CENTER</t>
  </si>
  <si>
    <t>REGENCY OAKS POST ACUTE CARE</t>
  </si>
  <si>
    <t>ROSEVILLE POINT HEALTH &amp; WELLNESS CENTER</t>
  </si>
  <si>
    <t xml:space="preserve">Non Vent </t>
  </si>
  <si>
    <t>Vent</t>
  </si>
  <si>
    <t>CY 2021 Add-Ons</t>
  </si>
  <si>
    <t>Final Non-Vent Rate with Overall Program Cap (1.03216389)</t>
  </si>
  <si>
    <t>Final Vent Rate with Overall Program Cap (1.03954235)</t>
  </si>
  <si>
    <t>A GRACE SUB ACUTE &amp; SKILLED CARE</t>
  </si>
  <si>
    <t>43</t>
  </si>
  <si>
    <t>ALAMEDA HEALTHCARE &amp; WELLNESS CENTER</t>
  </si>
  <si>
    <t>01</t>
  </si>
  <si>
    <t>ALL SAINTS HEALTHCARE</t>
  </si>
  <si>
    <t>19</t>
  </si>
  <si>
    <t>EASTLAND SUBACUTE AND REHAB CENTER</t>
  </si>
  <si>
    <t>BAY AREA HEALTHCARE CENTER</t>
  </si>
  <si>
    <t>BEACHWOOD POST - ACUTE &amp; REHAB</t>
  </si>
  <si>
    <t>BRIARCREST NURSING CENTER</t>
  </si>
  <si>
    <t>BUENA PARK NURSING CENTER</t>
  </si>
  <si>
    <t>30</t>
  </si>
  <si>
    <t>CALIFORNIA HEALTHCARE &amp; REHAB CENTER</t>
  </si>
  <si>
    <t>CAPITAL TRANSITIONAL CARE</t>
  </si>
  <si>
    <t>34</t>
  </si>
  <si>
    <t>CARMEL MOUNTAIN REHABILITATION &amp; HEALTHCARE CENTER</t>
  </si>
  <si>
    <t>37</t>
  </si>
  <si>
    <t>CASA BONITA CONVALESCENT HOSPITAL</t>
  </si>
  <si>
    <t>CHAPMAN CARE CENTER</t>
  </si>
  <si>
    <t>COLONIAL CARE CENTER</t>
  </si>
  <si>
    <t>COMMUNITY CARE CENTER</t>
  </si>
  <si>
    <t>COMMUNITY EXTENDED CARE HOSPITAL OF MONTCLAIR</t>
  </si>
  <si>
    <t>36</t>
  </si>
  <si>
    <t>COUNTRY OAKS CARE CENTER</t>
  </si>
  <si>
    <t>COVINA REHABILITATION CENTER</t>
  </si>
  <si>
    <t xml:space="preserve"> AVOCADO POST ACUTE</t>
  </si>
  <si>
    <t>FOUNTAIN VIEW SUBACUTE AND NURSING CENTER</t>
  </si>
  <si>
    <t>FRENCH PARK CARE CENTER</t>
  </si>
  <si>
    <t>GARDEN PARK CARE CENTER</t>
  </si>
  <si>
    <t>GOLDEN HILL SUBACUTE &amp; REHABILITATION CENTER</t>
  </si>
  <si>
    <t>HORIZON HEALTH &amp; SUBACUTE CARE</t>
  </si>
  <si>
    <t>10</t>
  </si>
  <si>
    <t>HUNTINGTON VALLEY HEALTHCARE CENTER</t>
  </si>
  <si>
    <t>IMPERIAL CREST HEALTH CARE CENTER</t>
  </si>
  <si>
    <t>INDIO NURSING AND REHABILITATION CENTER</t>
  </si>
  <si>
    <t>33</t>
  </si>
  <si>
    <t>INLAND VALLEY CARE &amp; REHABILITATION  CENTER</t>
  </si>
  <si>
    <t>INTERCOMMUNITY HEALTHCARE &amp; REHAB CENTER</t>
  </si>
  <si>
    <t>JACOB HEALTH CARE CENTER</t>
  </si>
  <si>
    <t>LEGACY POST-ACUTE REHABILITATION CENTER</t>
  </si>
  <si>
    <t>LONGWOOD MANOR CONVALESCENT HOSPITAL</t>
  </si>
  <si>
    <t>MARINA POINTE HEALTHCARE &amp; SUBACUTE</t>
  </si>
  <si>
    <t>MISSION CARE CENTER</t>
  </si>
  <si>
    <t>MOUNTAIN VIEW CONVALESCENT HOSPITAL</t>
  </si>
  <si>
    <t>NEW VISTA POST ACUTE CARE CENTER</t>
  </si>
  <si>
    <t>NEWPORT SUBACUTE HEALTHCARE CENTER</t>
  </si>
  <si>
    <t>NORTH VALLEY NURSING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</si>
  <si>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</si>
  <si>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</si>
  <si>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</si>
  <si>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</si>
  <si>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</si>
  <si>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</si>
  <si>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</si>
  <si>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</si>
  <si>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</si>
  <si>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</si>
  <si>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</si>
  <si>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</si>
  <si>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SIMI VALLEY CARE CENTER</t>
  </si>
  <si>
    <t>56</t>
  </si>
  <si>
    <t>STUDIO CITY REHABILITATION CENTER</t>
  </si>
  <si>
    <t>SUNRAY HEALTHCARE CENTER</t>
  </si>
  <si>
    <t>SUNSET MANOR CONVALESCENT HOSPITAL</t>
  </si>
  <si>
    <t>PARKWEST HEALTHCARE CENTER</t>
  </si>
  <si>
    <t>TOPANGA TERRACE CONVALESCENT CENTER</t>
  </si>
  <si>
    <t>UPLAND REHABILITATION AND CARE CENTER</t>
  </si>
  <si>
    <t>VILLA LAS PALMAS HEALTHCARE CENTER</t>
  </si>
  <si>
    <t>WESTERN CONVALESCENT HOSPITAL</t>
  </si>
  <si>
    <t>WESTLAKE CONVALESCENT HOSPITAL</t>
  </si>
  <si>
    <t>WINDSOR ELMHAVEN CARE CENTER</t>
  </si>
  <si>
    <t>39</t>
  </si>
  <si>
    <t>WINDSOR GARDENS REHABILITATION CENTER OF SALINAS</t>
  </si>
  <si>
    <t>27</t>
  </si>
  <si>
    <t>WINDSOR ROSEWOOD CARE CENTER</t>
  </si>
  <si>
    <t>07</t>
  </si>
  <si>
    <t>WINDSOR TERRACE OF WESTLAKE</t>
  </si>
  <si>
    <t>SOMERSET SUBACUTE AND CARE</t>
  </si>
  <si>
    <t>SAN DIEGO POST-ACUTE CENTER</t>
  </si>
  <si>
    <t>WALNUT CREEK SKILLED NURSING</t>
  </si>
  <si>
    <t>ROSE GARDEN HEALTHCARE CENTER</t>
  </si>
  <si>
    <t>HEALTHCARE CENTER OF ORANGE</t>
  </si>
  <si>
    <t>OSHPD</t>
  </si>
  <si>
    <t>FACILITY NAME</t>
  </si>
  <si>
    <t>Direct Labor 
Per Diem Cap</t>
  </si>
  <si>
    <t>AC = AA + AB</t>
  </si>
  <si>
    <t>AD= AB *1.0321639</t>
  </si>
  <si>
    <t>AE = AC *1.0395423</t>
  </si>
  <si>
    <t>The rates below may not be reflective of any rate recomps that were provided for facilities’ 2018 audited cost report data for the Calendar Year 2021 rate period</t>
  </si>
  <si>
    <t>Rate Period Calendar Year 2021  Freestanding Adult Subacute Facility Cost Build Up</t>
  </si>
  <si>
    <t>RIVER BEND NURSING CENTER</t>
  </si>
  <si>
    <t>WILLOWS CENTER</t>
  </si>
  <si>
    <t>NEW ORANGE HILLS</t>
  </si>
  <si>
    <t>COUNTRY VILLA BELMONT HEIGHTS HLTHCR CTR</t>
  </si>
  <si>
    <t>COUNTRY VILLA NURSING &amp; REHAB CENTER</t>
  </si>
  <si>
    <t>COUNTRY VILLA SHERATON NURSING AND REHAB CENTER</t>
  </si>
  <si>
    <t>AMBERWOOD GARDENS</t>
  </si>
  <si>
    <t>GOLDEN LEGACY CARE CENTER</t>
  </si>
  <si>
    <t>GLADSTONE CARE &amp; REHAB CENTER</t>
  </si>
  <si>
    <t>CAMELLIA GARDENS CARE CENTER</t>
  </si>
  <si>
    <t>Direct/ Indirect Non-Labor Per Diem Cap</t>
  </si>
  <si>
    <t>Final Non-Vent Rate</t>
  </si>
  <si>
    <t>Final Vent Rate</t>
  </si>
  <si>
    <t>AB = H+K+N+Q+T+U+V+W+X+Y+Z</t>
  </si>
  <si>
    <t>The rate calculations below do not include any Temporary Covid-19 Rate Increase amounts that may be applicable.</t>
  </si>
  <si>
    <t>Press the TAB key or ARROW keys to navigate through the document.</t>
  </si>
  <si>
    <t>Press the TAB or ARROW keys to navigate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</si>
</sst>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_(&quot;$&quot;* \(#,##0\);_(&quot;$&quot;* &quot;-&quot;_);_(@_)"/>
    <numFmt numFmtId="44" formatCode="_(&quot;$&quot;* #,##0.00_);_(&quot;$&quot;* \(#,##0.00\);_(&quot;$&quot;* &quot;-&quot;??_);_(@_)"/>
    <numFmt numFmtId="43" formatCode="_(* #,##0.00_);_(* \(#,##0.00\);_(* &quot;-&quot;??_);_(@_)"/>
    <numFmt numFmtId="164" formatCode="&quot;$&quot;#,##0.00"/>
    <numFmt numFmtId="165" formatCode="[$$-409]#,##0.00_);\([$$-409]#,##0.00\)"/>
    <numFmt numFmtId="166" formatCode="0.0"/>
    <numFmt numFmtId="167" formatCode="_(* #,##0_);_(* \(#,##0\);_(* &quot;-&quot;??_);_(@_)"/>
    <numFmt numFmtId="168" formatCode="[$$-409]#,##0_);\([$$-409]#,##0\)"/>
    <numFmt numFmtId="169" formatCode="yyyymmdd"/>
    <numFmt numFmtId="170" formatCode="0.00000000"/>
    <numFmt numFmtId="171" formatCode="0.000000"/>
  </numFmts>
  <fonts count="12" x14ac:knownFonts="1">
    <font>
      <sz val="11"/>
      <color theme="1"/>
      <name val="Calibri"/>
      <family val="2"/>
      <scheme val="minor"/>
    </font>
    <font>
      <sz val="11"/>
      <color theme="1"/>
      <name val="Calibri"/>
      <family val="2"/>
      <scheme val="minor"/>
    </font>
    <font>
      <sz val="10"/>
      <name val="Times New Roman"/>
      <family val="1"/>
    </font>
    <font>
      <sz val="12"/>
      <color theme="1"/>
      <name val="Arial"/>
      <family val="2"/>
    </font>
    <font>
      <b/>
      <sz val="12"/>
      <color theme="1"/>
      <name val="Arial"/>
      <family val="2"/>
    </font>
    <font>
      <sz val="11"/>
      <color theme="1"/>
      <name val="Arial"/>
      <family val="2"/>
    </font>
    <font>
      <sz val="12"/>
      <name val="Arial"/>
      <family val="2"/>
    </font>
    <font>
      <b/>
      <sz val="14"/>
      <color theme="0"/>
      <name val="Arial"/>
      <family val="2"/>
    </font>
    <font>
      <b/>
      <sz val="12"/>
      <color theme="0"/>
      <name val="Arial"/>
      <family val="2"/>
    </font>
    <font>
      <b/>
      <sz val="12"/>
      <color rgb="FF000000"/>
      <name val="Arial"/>
      <family val="2"/>
    </font>
    <font>
      <sz val="14"/>
      <color theme="0"/>
      <name val="Arial"/>
      <family val="2"/>
    </font>
    <font>
      <sz val="12"/>
      <color theme="0"/>
      <name val="Calibri"/>
      <family val="2"/>
      <scheme val="minor"/>
    </font>
  </fonts>
  <fills count="3">
    <fill>
      <patternFill patternType="none"/>
    </fill>
    <fill>
      <patternFill patternType="gray125"/>
    </fill>
    <fill>
      <patternFill patternType="solid">
        <fgColor rgb="FF17305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55">
    <xf numFmtId="0" fontId="0" fillId="0" borderId="0" xfId="0"/>
    <xf numFmtId="0" fontId="3" fillId="0" borderId="0" xfId="0" applyFont="1"/>
    <xf numFmtId="0" fontId="5" fillId="0" borderId="0" xfId="0" applyFont="1"/>
    <xf numFmtId="0" fontId="5" fillId="0" borderId="0" xfId="0" applyFont="1" applyFill="1"/>
    <xf numFmtId="166" fontId="5" fillId="0" borderId="0" xfId="0" applyNumberFormat="1" applyFont="1" applyFill="1"/>
    <xf numFmtId="0" fontId="3" fillId="0" borderId="0" xfId="0" applyNumberFormat="1" applyFont="1" applyFill="1"/>
    <xf numFmtId="165" fontId="3" fillId="0" borderId="0" xfId="0" applyNumberFormat="1" applyFont="1" applyFill="1"/>
    <xf numFmtId="168" fontId="3" fillId="0" borderId="0" xfId="0" applyNumberFormat="1" applyFont="1"/>
    <xf numFmtId="166" fontId="3" fillId="0" borderId="0" xfId="0" applyNumberFormat="1" applyFont="1"/>
    <xf numFmtId="167" fontId="3" fillId="0" borderId="0" xfId="0" applyNumberFormat="1" applyFont="1"/>
    <xf numFmtId="14" fontId="6" fillId="0" borderId="1" xfId="1" applyNumberFormat="1" applyFont="1" applyFill="1" applyBorder="1" applyAlignment="1">
      <alignment horizontal="center"/>
    </xf>
    <xf numFmtId="42" fontId="6" fillId="0" borderId="1" xfId="1" applyNumberFormat="1" applyFont="1" applyFill="1" applyBorder="1" applyAlignment="1">
      <alignment horizontal="center"/>
    </xf>
    <xf numFmtId="165" fontId="6" fillId="0" borderId="1" xfId="1" applyNumberFormat="1" applyFont="1" applyFill="1" applyBorder="1" applyAlignment="1">
      <alignment horizontal="center"/>
    </xf>
    <xf numFmtId="0" fontId="3" fillId="0" borderId="1" xfId="0" applyFont="1" applyFill="1" applyBorder="1" applyAlignment="1"/>
    <xf numFmtId="166" fontId="6" fillId="0" borderId="2" xfId="1" applyNumberFormat="1" applyFont="1" applyFill="1" applyBorder="1" applyAlignment="1">
      <alignment horizontal="center"/>
    </xf>
    <xf numFmtId="0" fontId="3" fillId="0" borderId="2" xfId="0" applyFont="1" applyFill="1" applyBorder="1" applyAlignment="1"/>
    <xf numFmtId="0" fontId="3" fillId="0" borderId="0" xfId="0" applyFont="1" applyFill="1" applyAlignment="1"/>
    <xf numFmtId="9" fontId="3" fillId="0" borderId="0" xfId="3" applyFont="1"/>
    <xf numFmtId="0" fontId="3" fillId="0" borderId="0" xfId="0" applyFont="1" applyFill="1"/>
    <xf numFmtId="166" fontId="3" fillId="0" borderId="0" xfId="0" applyNumberFormat="1" applyFont="1" applyFill="1"/>
    <xf numFmtId="168" fontId="3" fillId="0" borderId="0" xfId="0" applyNumberFormat="1" applyFont="1" applyFill="1"/>
    <xf numFmtId="167" fontId="3" fillId="0" borderId="0" xfId="1" applyNumberFormat="1" applyFont="1" applyFill="1"/>
    <xf numFmtId="169" fontId="3" fillId="0" borderId="0" xfId="0" applyNumberFormat="1" applyFont="1" applyFill="1"/>
    <xf numFmtId="170" fontId="3" fillId="0" borderId="0" xfId="0" applyNumberFormat="1" applyFont="1" applyFill="1"/>
    <xf numFmtId="171" fontId="3" fillId="0" borderId="0" xfId="0" applyNumberFormat="1" applyFont="1" applyFill="1"/>
    <xf numFmtId="1" fontId="3" fillId="0" borderId="0" xfId="0" applyNumberFormat="1" applyFont="1" applyFill="1"/>
    <xf numFmtId="167" fontId="3" fillId="0" borderId="0" xfId="0" applyNumberFormat="1" applyFont="1" applyFill="1"/>
    <xf numFmtId="0" fontId="3" fillId="0" borderId="0" xfId="0" applyFont="1" applyFill="1" applyProtection="1">
      <protection locked="0"/>
    </xf>
    <xf numFmtId="0" fontId="3"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1" fontId="6" fillId="0" borderId="1" xfId="1" applyNumberFormat="1" applyFont="1" applyFill="1" applyBorder="1" applyAlignment="1" applyProtection="1">
      <alignment horizontal="center"/>
      <protection locked="0"/>
    </xf>
    <xf numFmtId="0" fontId="5" fillId="0" borderId="0" xfId="0" applyFont="1" applyFill="1" applyProtection="1">
      <protection locked="0"/>
    </xf>
    <xf numFmtId="2" fontId="6" fillId="0" borderId="1" xfId="1" applyNumberFormat="1" applyFont="1" applyFill="1" applyBorder="1" applyAlignment="1" applyProtection="1">
      <alignment horizontal="center"/>
      <protection locked="0"/>
    </xf>
    <xf numFmtId="167" fontId="6" fillId="0" borderId="1" xfId="1" applyNumberFormat="1" applyFont="1" applyFill="1" applyBorder="1" applyAlignment="1" applyProtection="1">
      <alignment horizontal="center"/>
      <protection locked="0"/>
    </xf>
    <xf numFmtId="14" fontId="6" fillId="0" borderId="1" xfId="1" applyNumberFormat="1" applyFont="1" applyFill="1" applyBorder="1" applyAlignment="1" applyProtection="1">
      <alignment horizontal="center"/>
      <protection locked="0"/>
    </xf>
    <xf numFmtId="3" fontId="6" fillId="0" borderId="1" xfId="1" applyNumberFormat="1" applyFont="1" applyFill="1" applyBorder="1" applyAlignment="1" applyProtection="1">
      <alignment horizontal="center"/>
      <protection locked="0"/>
    </xf>
    <xf numFmtId="44" fontId="6" fillId="0" borderId="1" xfId="1" applyNumberFormat="1" applyFont="1" applyFill="1" applyBorder="1" applyAlignment="1" applyProtection="1">
      <alignment horizontal="center"/>
      <protection locked="0"/>
    </xf>
    <xf numFmtId="1" fontId="3" fillId="0" borderId="0" xfId="0" applyNumberFormat="1" applyFont="1" applyFill="1" applyAlignment="1" applyProtection="1">
      <alignment horizontal="right"/>
      <protection locked="0"/>
    </xf>
    <xf numFmtId="0" fontId="3" fillId="0" borderId="0" xfId="0" applyNumberFormat="1" applyFont="1" applyFill="1" applyProtection="1">
      <protection locked="0"/>
    </xf>
    <xf numFmtId="14" fontId="3" fillId="0" borderId="0" xfId="0" applyNumberFormat="1" applyFont="1" applyFill="1" applyProtection="1">
      <protection locked="0"/>
    </xf>
    <xf numFmtId="37" fontId="3" fillId="0" borderId="0" xfId="0" applyNumberFormat="1" applyFont="1" applyFill="1" applyProtection="1">
      <protection locked="0"/>
    </xf>
    <xf numFmtId="164" fontId="3" fillId="0" borderId="0" xfId="2" applyNumberFormat="1" applyFont="1" applyFill="1" applyProtection="1">
      <protection locked="0"/>
    </xf>
    <xf numFmtId="165" fontId="3" fillId="0" borderId="0" xfId="0" applyNumberFormat="1" applyFont="1" applyFill="1" applyProtection="1">
      <protection locked="0"/>
    </xf>
    <xf numFmtId="0" fontId="7" fillId="2" borderId="0"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xf numFmtId="0" fontId="3" fillId="0" borderId="0" xfId="0" applyFont="1" applyProtection="1">
      <protection locked="0"/>
    </xf>
    <xf numFmtId="0" fontId="11" fillId="2" borderId="0" xfId="0" applyFont="1" applyFill="1"/>
    <xf numFmtId="166" fontId="11" fillId="2" borderId="0" xfId="0" applyNumberFormat="1" applyFont="1" applyFill="1"/>
    <xf numFmtId="0" fontId="3" fillId="0" borderId="0" xfId="0" applyFont="1" applyAlignment="1" applyProtection="1">
      <protection locked="0"/>
    </xf>
    <xf numFmtId="164" fontId="3" fillId="0" borderId="0" xfId="2" applyNumberFormat="1" applyFont="1" applyProtection="1">
      <protection locked="0"/>
    </xf>
  </cellXfs>
  <cellStyles count="5">
    <cellStyle name="Comma" xfId="1" builtinId="3"/>
    <cellStyle name="Currency" xfId="2" builtinId="4"/>
    <cellStyle name="Normal" xfId="0" builtinId="0"/>
    <cellStyle name="Normal 2 6" xfId="4"/>
    <cellStyle name="Percent" xfId="3" builtinId="5"/>
  </cellStyles>
  <dxfs count="51">
    <dxf>
      <font>
        <strike val="0"/>
        <outline val="0"/>
        <shadow val="0"/>
        <u val="none"/>
        <vertAlign val="baseline"/>
        <sz val="12"/>
        <color theme="1"/>
        <name val="Arial"/>
        <scheme val="none"/>
      </font>
      <numFmt numFmtId="164" formatCode="&quot;$&quot;#,##0.00"/>
      <fill>
        <patternFill patternType="none">
          <fgColor indexed="64"/>
          <bgColor indexed="65"/>
        </patternFill>
      </fill>
      <protection locked="0" hidden="0"/>
    </dxf>
    <dxf>
      <font>
        <strike val="0"/>
        <outline val="0"/>
        <shadow val="0"/>
        <u val="none"/>
        <vertAlign val="baseline"/>
        <sz val="12"/>
        <color theme="1"/>
        <name val="Arial"/>
        <scheme val="none"/>
      </font>
      <numFmt numFmtId="164" formatCode="&quot;$&quot;#,##0.00"/>
      <fill>
        <patternFill patternType="none">
          <fgColor indexed="64"/>
          <bgColor indexed="65"/>
        </patternFill>
      </fill>
      <protection locked="0" hidden="0"/>
    </dxf>
    <dxf>
      <font>
        <strike val="0"/>
        <outline val="0"/>
        <shadow val="0"/>
        <u val="none"/>
        <vertAlign val="baseline"/>
        <sz val="12"/>
        <color theme="1"/>
        <name val="Arial"/>
        <scheme val="none"/>
      </font>
      <protection locked="0" hidden="0"/>
    </dxf>
    <dxf>
      <font>
        <strike val="0"/>
        <outline val="0"/>
        <shadow val="0"/>
        <u val="none"/>
        <vertAlign val="baseline"/>
        <sz val="12"/>
        <color theme="1"/>
        <name val="Arial"/>
        <scheme val="none"/>
      </font>
      <protection locked="0" hidden="0"/>
    </dxf>
    <dxf>
      <font>
        <strike val="0"/>
        <outline val="0"/>
        <shadow val="0"/>
        <u val="none"/>
        <vertAlign val="baseline"/>
        <sz val="12"/>
        <color theme="1"/>
        <name val="Arial"/>
        <scheme val="none"/>
      </font>
      <protection locked="0" hidden="0"/>
    </dxf>
    <dxf>
      <font>
        <b/>
        <i val="0"/>
        <strike val="0"/>
        <condense val="0"/>
        <extend val="0"/>
        <outline val="0"/>
        <shadow val="0"/>
        <u val="none"/>
        <vertAlign val="baseline"/>
        <sz val="12"/>
        <color theme="0"/>
        <name val="Arial"/>
        <scheme val="none"/>
      </font>
      <fill>
        <patternFill patternType="solid">
          <fgColor indexed="64"/>
          <bgColor rgb="FF17305A"/>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right" vertical="bottom" textRotation="0" wrapText="0" indent="0" justifyLastLine="0" shrinkToFit="0" readingOrder="0"/>
      <protection locked="0" hidden="0"/>
    </dxf>
    <dxf>
      <font>
        <strike val="0"/>
        <outline val="0"/>
        <shadow val="0"/>
        <u val="none"/>
        <vertAlign val="baseline"/>
        <sz val="12"/>
        <color theme="1"/>
        <name val="Arial"/>
        <scheme val="none"/>
      </font>
      <protection locked="0" hidden="0"/>
    </dxf>
    <dxf>
      <font>
        <b/>
        <i val="0"/>
        <strike val="0"/>
        <condense val="0"/>
        <extend val="0"/>
        <outline val="0"/>
        <shadow val="0"/>
        <u val="none"/>
        <vertAlign val="baseline"/>
        <sz val="14"/>
        <color theme="0"/>
        <name val="Arial"/>
        <scheme val="none"/>
      </font>
      <fill>
        <patternFill patternType="solid">
          <fgColor indexed="64"/>
          <bgColor rgb="FF17305A"/>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2"/>
        <color theme="0"/>
        <name val="Arial"/>
        <scheme val="none"/>
      </font>
      <fill>
        <patternFill patternType="solid">
          <fgColor indexed="64"/>
          <bgColor rgb="FF17305A"/>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5" formatCode="#,##0_);\(#,##0\)"/>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dxf>
    <dxf>
      <font>
        <strike val="0"/>
        <outline val="0"/>
        <shadow val="0"/>
        <u val="none"/>
        <vertAlign val="baseline"/>
        <sz val="12"/>
        <color theme="1"/>
        <name val="Arial"/>
        <scheme val="none"/>
      </font>
    </dxf>
    <dxf>
      <font>
        <color rgb="FF9C0006"/>
      </font>
      <fill>
        <patternFill>
          <bgColor rgb="FFFFC7CE"/>
        </patternFill>
      </fill>
    </dxf>
    <dxf>
      <font>
        <strike val="0"/>
        <outline val="0"/>
        <shadow val="0"/>
        <u val="none"/>
        <vertAlign val="baseline"/>
        <sz val="12"/>
        <color theme="1"/>
        <name val="Arial"/>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row r="2">
          <cell r="A2" t="str">
            <v>ALAMEDA CO MEDICAL CENTER</v>
          </cell>
        </row>
      </sheetData>
      <sheetData sheetId="2"/>
      <sheetData sheetId="3"/>
      <sheetData sheetId="4">
        <row r="46">
          <cell r="A46">
            <v>390.5</v>
          </cell>
        </row>
      </sheetData>
      <sheetData sheetId="5">
        <row r="82">
          <cell r="H82">
            <v>1118243</v>
          </cell>
        </row>
        <row r="85">
          <cell r="K85">
            <v>415.95</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row r="4">
          <cell r="G4" t="str">
            <v>ICFDDN</v>
          </cell>
        </row>
        <row r="6">
          <cell r="G6">
            <v>39995</v>
          </cell>
        </row>
        <row r="7">
          <cell r="G7">
            <v>40359</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FISCALYEAR"/>
      <sheetName val="MONTH"/>
      <sheetName val="Module1"/>
    </sheetNames>
    <sheetDataSet>
      <sheetData sheetId="0"/>
      <sheetData sheetId="1"/>
      <sheetData sheetId="2">
        <row r="2">
          <cell r="AZ2">
            <v>36526</v>
          </cell>
          <cell r="BA2">
            <v>36557</v>
          </cell>
          <cell r="BB2">
            <v>36586</v>
          </cell>
          <cell r="BC2">
            <v>36617</v>
          </cell>
          <cell r="BD2">
            <v>36647</v>
          </cell>
          <cell r="BE2">
            <v>36678</v>
          </cell>
          <cell r="BF2">
            <v>36708</v>
          </cell>
          <cell r="BG2">
            <v>36739</v>
          </cell>
          <cell r="BH2">
            <v>36770</v>
          </cell>
          <cell r="BI2">
            <v>36800</v>
          </cell>
          <cell r="BJ2">
            <v>36831</v>
          </cell>
          <cell r="BK2">
            <v>36861</v>
          </cell>
          <cell r="BL2">
            <v>36892</v>
          </cell>
          <cell r="BM2">
            <v>36923</v>
          </cell>
          <cell r="BN2">
            <v>36951</v>
          </cell>
          <cell r="BO2">
            <v>36982</v>
          </cell>
          <cell r="BP2">
            <v>37012</v>
          </cell>
          <cell r="BQ2">
            <v>37043</v>
          </cell>
          <cell r="BR2">
            <v>37073</v>
          </cell>
          <cell r="BS2">
            <v>37104</v>
          </cell>
          <cell r="BT2">
            <v>37135</v>
          </cell>
          <cell r="BU2">
            <v>37165</v>
          </cell>
          <cell r="BV2">
            <v>37196</v>
          </cell>
          <cell r="BW2">
            <v>37226</v>
          </cell>
          <cell r="BX2">
            <v>37257</v>
          </cell>
          <cell r="BY2">
            <v>37288</v>
          </cell>
          <cell r="BZ2">
            <v>37316</v>
          </cell>
          <cell r="CA2">
            <v>37347</v>
          </cell>
          <cell r="CB2">
            <v>37377</v>
          </cell>
          <cell r="CC2">
            <v>37408</v>
          </cell>
          <cell r="CD2">
            <v>37438</v>
          </cell>
          <cell r="CE2">
            <v>37469</v>
          </cell>
          <cell r="CF2">
            <v>37500</v>
          </cell>
          <cell r="CG2">
            <v>37530</v>
          </cell>
          <cell r="CH2">
            <v>37561</v>
          </cell>
          <cell r="CI2">
            <v>37591</v>
          </cell>
          <cell r="CJ2">
            <v>37622</v>
          </cell>
          <cell r="CK2">
            <v>37653</v>
          </cell>
          <cell r="CL2">
            <v>37681</v>
          </cell>
          <cell r="CM2">
            <v>37712</v>
          </cell>
          <cell r="CN2">
            <v>37742</v>
          </cell>
          <cell r="CO2">
            <v>37773</v>
          </cell>
          <cell r="CP2">
            <v>37803</v>
          </cell>
          <cell r="CQ2">
            <v>37834</v>
          </cell>
          <cell r="CR2">
            <v>37865</v>
          </cell>
          <cell r="CS2">
            <v>37895</v>
          </cell>
          <cell r="CT2">
            <v>37926</v>
          </cell>
          <cell r="CU2">
            <v>37956</v>
          </cell>
          <cell r="CV2">
            <v>37987</v>
          </cell>
          <cell r="CW2">
            <v>38018</v>
          </cell>
          <cell r="CX2">
            <v>38047</v>
          </cell>
          <cell r="CY2">
            <v>38078</v>
          </cell>
          <cell r="CZ2">
            <v>38108</v>
          </cell>
          <cell r="DA2">
            <v>38139</v>
          </cell>
          <cell r="DB2">
            <v>38169</v>
          </cell>
          <cell r="DC2">
            <v>38200</v>
          </cell>
          <cell r="DD2">
            <v>38231</v>
          </cell>
          <cell r="DE2">
            <v>38261</v>
          </cell>
          <cell r="DF2">
            <v>38292</v>
          </cell>
          <cell r="DG2">
            <v>38322</v>
          </cell>
          <cell r="DH2">
            <v>38353</v>
          </cell>
          <cell r="DI2">
            <v>38384</v>
          </cell>
          <cell r="DJ2">
            <v>38412</v>
          </cell>
          <cell r="DK2">
            <v>38443</v>
          </cell>
          <cell r="DL2">
            <v>38473</v>
          </cell>
          <cell r="DM2">
            <v>38504</v>
          </cell>
          <cell r="DN2">
            <v>38534</v>
          </cell>
          <cell r="DO2">
            <v>38565</v>
          </cell>
          <cell r="DP2">
            <v>38596</v>
          </cell>
          <cell r="DQ2">
            <v>38626</v>
          </cell>
          <cell r="DR2">
            <v>38657</v>
          </cell>
          <cell r="DS2">
            <v>38687</v>
          </cell>
          <cell r="DT2">
            <v>38718</v>
          </cell>
          <cell r="DU2">
            <v>38749</v>
          </cell>
          <cell r="DV2">
            <v>38777</v>
          </cell>
          <cell r="DW2">
            <v>38808</v>
          </cell>
          <cell r="DX2">
            <v>38838</v>
          </cell>
          <cell r="DY2">
            <v>38869</v>
          </cell>
          <cell r="DZ2">
            <v>38899</v>
          </cell>
          <cell r="EA2">
            <v>38930</v>
          </cell>
          <cell r="EB2">
            <v>38961</v>
          </cell>
          <cell r="EC2">
            <v>38991</v>
          </cell>
          <cell r="ED2">
            <v>39022</v>
          </cell>
          <cell r="EE2">
            <v>39052</v>
          </cell>
          <cell r="EF2">
            <v>39083</v>
          </cell>
          <cell r="EG2">
            <v>39114</v>
          </cell>
          <cell r="EH2">
            <v>39142</v>
          </cell>
          <cell r="EI2">
            <v>39173</v>
          </cell>
          <cell r="EJ2">
            <v>39203</v>
          </cell>
          <cell r="EK2">
            <v>39234</v>
          </cell>
          <cell r="EL2">
            <v>39264</v>
          </cell>
          <cell r="EM2">
            <v>39295</v>
          </cell>
          <cell r="EN2">
            <v>39326</v>
          </cell>
          <cell r="EO2">
            <v>39356</v>
          </cell>
          <cell r="EP2">
            <v>39387</v>
          </cell>
          <cell r="EQ2">
            <v>39417</v>
          </cell>
          <cell r="ER2">
            <v>39448</v>
          </cell>
          <cell r="ES2">
            <v>39479</v>
          </cell>
          <cell r="ET2">
            <v>39508</v>
          </cell>
          <cell r="EU2">
            <v>39539</v>
          </cell>
          <cell r="EV2">
            <v>39569</v>
          </cell>
          <cell r="EW2">
            <v>39600</v>
          </cell>
          <cell r="EX2">
            <v>39630</v>
          </cell>
          <cell r="EY2">
            <v>39661</v>
          </cell>
          <cell r="EZ2">
            <v>39692</v>
          </cell>
          <cell r="FA2">
            <v>39722</v>
          </cell>
          <cell r="FB2">
            <v>39753</v>
          </cell>
          <cell r="FC2">
            <v>39783</v>
          </cell>
        </row>
        <row r="3">
          <cell r="AZ3">
            <v>168.8</v>
          </cell>
          <cell r="BA3">
            <v>169.8</v>
          </cell>
          <cell r="BB3">
            <v>171.2</v>
          </cell>
          <cell r="BC3">
            <v>171.3</v>
          </cell>
          <cell r="BD3">
            <v>171.5</v>
          </cell>
          <cell r="BE3">
            <v>172.4</v>
          </cell>
          <cell r="BF3">
            <v>172.8</v>
          </cell>
          <cell r="BG3">
            <v>172.8</v>
          </cell>
          <cell r="BH3">
            <v>173.7</v>
          </cell>
          <cell r="BI3">
            <v>174</v>
          </cell>
          <cell r="BJ3">
            <v>174.1</v>
          </cell>
          <cell r="BK3">
            <v>174</v>
          </cell>
          <cell r="BL3">
            <v>175.1</v>
          </cell>
          <cell r="BM3">
            <v>175.8</v>
          </cell>
          <cell r="BN3">
            <v>176.2</v>
          </cell>
          <cell r="BO3">
            <v>176.9</v>
          </cell>
          <cell r="BP3">
            <v>177.7</v>
          </cell>
          <cell r="BQ3">
            <v>178</v>
          </cell>
          <cell r="BR3">
            <v>177.5</v>
          </cell>
          <cell r="BS3">
            <v>177.5</v>
          </cell>
          <cell r="BT3">
            <v>178.3</v>
          </cell>
          <cell r="BU3">
            <v>177.7</v>
          </cell>
          <cell r="BV3">
            <v>177.4</v>
          </cell>
          <cell r="BW3">
            <v>176.7</v>
          </cell>
          <cell r="BX3">
            <v>177.1</v>
          </cell>
          <cell r="BY3">
            <v>177.8</v>
          </cell>
          <cell r="BZ3">
            <v>178.8</v>
          </cell>
          <cell r="CA3">
            <v>179.8</v>
          </cell>
          <cell r="CB3">
            <v>179.8</v>
          </cell>
          <cell r="CC3">
            <v>179.9</v>
          </cell>
          <cell r="CD3">
            <v>180.1</v>
          </cell>
          <cell r="CE3">
            <v>180.7</v>
          </cell>
          <cell r="CF3">
            <v>181</v>
          </cell>
          <cell r="CG3">
            <v>181.3</v>
          </cell>
          <cell r="CH3">
            <v>181.3</v>
          </cell>
          <cell r="CI3">
            <v>180.9</v>
          </cell>
          <cell r="CJ3">
            <v>181.7</v>
          </cell>
          <cell r="CK3">
            <v>183.1</v>
          </cell>
          <cell r="CL3">
            <v>184.2</v>
          </cell>
          <cell r="CM3">
            <v>183.8</v>
          </cell>
          <cell r="CN3">
            <v>183.5</v>
          </cell>
          <cell r="CO3">
            <v>183.7</v>
          </cell>
          <cell r="CP3">
            <v>183.9</v>
          </cell>
          <cell r="CQ3">
            <v>184.6</v>
          </cell>
          <cell r="CR3">
            <v>185.2</v>
          </cell>
          <cell r="CS3">
            <v>185</v>
          </cell>
          <cell r="CT3">
            <v>184.5</v>
          </cell>
          <cell r="CU3">
            <v>184.3</v>
          </cell>
          <cell r="CV3">
            <v>185.2</v>
          </cell>
          <cell r="CW3">
            <v>186.2</v>
          </cell>
          <cell r="CX3">
            <v>187.4</v>
          </cell>
          <cell r="CY3">
            <v>188</v>
          </cell>
          <cell r="CZ3">
            <v>189.1</v>
          </cell>
          <cell r="DA3">
            <v>189.7</v>
          </cell>
          <cell r="DB3">
            <v>189.4</v>
          </cell>
          <cell r="DC3">
            <v>189.5</v>
          </cell>
          <cell r="DD3">
            <v>189.9</v>
          </cell>
          <cell r="DE3">
            <v>190.9</v>
          </cell>
          <cell r="DF3">
            <v>191</v>
          </cell>
          <cell r="DG3">
            <v>190.3</v>
          </cell>
          <cell r="DH3">
            <v>190.7</v>
          </cell>
          <cell r="DI3">
            <v>191.8</v>
          </cell>
          <cell r="DJ3">
            <v>193.3</v>
          </cell>
          <cell r="DK3">
            <v>194.6</v>
          </cell>
          <cell r="DL3">
            <v>194.4</v>
          </cell>
          <cell r="DM3">
            <v>194.5</v>
          </cell>
          <cell r="DN3">
            <v>195.4</v>
          </cell>
          <cell r="DO3">
            <v>196.4</v>
          </cell>
          <cell r="DP3">
            <v>198.8</v>
          </cell>
          <cell r="DQ3">
            <v>199.2</v>
          </cell>
          <cell r="DR3">
            <v>197.6</v>
          </cell>
          <cell r="DS3">
            <v>196.8</v>
          </cell>
          <cell r="DT3">
            <v>198.3</v>
          </cell>
          <cell r="DU3">
            <v>198.7</v>
          </cell>
          <cell r="DV3">
            <v>199.8</v>
          </cell>
          <cell r="DW3">
            <v>201.5</v>
          </cell>
          <cell r="DX3">
            <v>202.5</v>
          </cell>
          <cell r="DY3">
            <v>202.9</v>
          </cell>
          <cell r="DZ3">
            <v>203.5</v>
          </cell>
          <cell r="EA3">
            <v>203.9</v>
          </cell>
          <cell r="EB3">
            <v>202.9</v>
          </cell>
          <cell r="EC3">
            <v>201.8</v>
          </cell>
          <cell r="ED3">
            <v>201.75894785202738</v>
          </cell>
          <cell r="EE3">
            <v>201.49125949829275</v>
          </cell>
          <cell r="EF3">
            <v>202.1153616049622</v>
          </cell>
          <cell r="EG3">
            <v>203.03591666740149</v>
          </cell>
          <cell r="EH3">
            <v>204.07585406481687</v>
          </cell>
          <cell r="EI3">
            <v>204.66150438646858</v>
          </cell>
          <cell r="EJ3">
            <v>205.05950790397998</v>
          </cell>
          <cell r="EK3">
            <v>205.43928210527133</v>
          </cell>
          <cell r="EL3">
            <v>205.81980016319707</v>
          </cell>
          <cell r="EM3">
            <v>206.3895216754199</v>
          </cell>
          <cell r="EN3">
            <v>206.87896068006762</v>
          </cell>
          <cell r="EO3">
            <v>207.47577549838377</v>
          </cell>
          <cell r="EP3">
            <v>207.62524711054866</v>
          </cell>
          <cell r="EQ3">
            <v>207.64911332687709</v>
          </cell>
          <cell r="ER3">
            <v>207.88280231594177</v>
          </cell>
          <cell r="ES3">
            <v>208.44329118776159</v>
          </cell>
          <cell r="ET3">
            <v>209.16453962544051</v>
          </cell>
          <cell r="EU3">
            <v>209.48112852965804</v>
          </cell>
          <cell r="EV3">
            <v>209.63525466194335</v>
          </cell>
          <cell r="EW3">
            <v>209.78919183527006</v>
          </cell>
          <cell r="EX3">
            <v>209.96528620113085</v>
          </cell>
          <cell r="EY3">
            <v>210.3389085498336</v>
          </cell>
          <cell r="EZ3">
            <v>210.65131466772675</v>
          </cell>
          <cell r="FA3">
            <v>211.08282413160109</v>
          </cell>
          <cell r="FB3">
            <v>211.08461880847781</v>
          </cell>
          <cell r="FC3">
            <v>210.97311916812683</v>
          </cell>
        </row>
        <row r="27">
          <cell r="AZ27">
            <v>194.9</v>
          </cell>
          <cell r="BA27">
            <v>194.3</v>
          </cell>
          <cell r="BB27">
            <v>195</v>
          </cell>
          <cell r="BC27">
            <v>194</v>
          </cell>
          <cell r="BD27">
            <v>192.7</v>
          </cell>
          <cell r="BE27">
            <v>195.7</v>
          </cell>
          <cell r="BF27">
            <v>198.3</v>
          </cell>
          <cell r="BG27">
            <v>197.4</v>
          </cell>
          <cell r="BH27">
            <v>195.6</v>
          </cell>
          <cell r="BI27">
            <v>194.6</v>
          </cell>
          <cell r="BJ27">
            <v>198.6</v>
          </cell>
          <cell r="BK27">
            <v>197.9</v>
          </cell>
          <cell r="BL27">
            <v>198.3</v>
          </cell>
          <cell r="BM27">
            <v>198.7</v>
          </cell>
          <cell r="BN27">
            <v>199.7</v>
          </cell>
          <cell r="BO27">
            <v>196.8</v>
          </cell>
          <cell r="BP27">
            <v>194</v>
          </cell>
          <cell r="BQ27">
            <v>192.9</v>
          </cell>
          <cell r="BR27">
            <v>196</v>
          </cell>
          <cell r="BS27">
            <v>197.6</v>
          </cell>
          <cell r="BT27">
            <v>199.2</v>
          </cell>
          <cell r="BU27">
            <v>198.4</v>
          </cell>
          <cell r="BV27">
            <v>197.1</v>
          </cell>
          <cell r="BW27">
            <v>195</v>
          </cell>
          <cell r="BX27">
            <v>197.8</v>
          </cell>
          <cell r="BY27">
            <v>198.6</v>
          </cell>
          <cell r="BZ27">
            <v>198.4</v>
          </cell>
          <cell r="CA27">
            <v>202.2</v>
          </cell>
          <cell r="CB27">
            <v>201</v>
          </cell>
          <cell r="CC27">
            <v>201.8</v>
          </cell>
          <cell r="CD27">
            <v>204.5</v>
          </cell>
          <cell r="CE27">
            <v>202.9</v>
          </cell>
          <cell r="CF27">
            <v>200.2</v>
          </cell>
          <cell r="CG27">
            <v>198.8</v>
          </cell>
          <cell r="CH27">
            <v>198.2</v>
          </cell>
          <cell r="CI27">
            <v>201.2</v>
          </cell>
          <cell r="CJ27">
            <v>206.1</v>
          </cell>
          <cell r="CK27">
            <v>202.9</v>
          </cell>
          <cell r="CL27">
            <v>208.1</v>
          </cell>
          <cell r="CM27">
            <v>205.9</v>
          </cell>
          <cell r="CN27">
            <v>206.3</v>
          </cell>
          <cell r="CO27">
            <v>204.7</v>
          </cell>
          <cell r="CP27">
            <v>206.6</v>
          </cell>
          <cell r="CQ27">
            <v>206.1</v>
          </cell>
          <cell r="CR27">
            <v>208.8</v>
          </cell>
          <cell r="CS27">
            <v>201.5</v>
          </cell>
          <cell r="CT27">
            <v>203.8</v>
          </cell>
          <cell r="CU27">
            <v>204.4</v>
          </cell>
          <cell r="CV27">
            <v>207.3</v>
          </cell>
          <cell r="CW27">
            <v>209.1</v>
          </cell>
          <cell r="CX27">
            <v>206.8</v>
          </cell>
          <cell r="CY27">
            <v>209.1</v>
          </cell>
          <cell r="CZ27">
            <v>206.2</v>
          </cell>
          <cell r="DA27">
            <v>207.3</v>
          </cell>
          <cell r="DB27">
            <v>206</v>
          </cell>
          <cell r="DC27">
            <v>207.4</v>
          </cell>
          <cell r="DD27">
            <v>211</v>
          </cell>
          <cell r="DE27">
            <v>208.6</v>
          </cell>
          <cell r="DF27">
            <v>210.1</v>
          </cell>
          <cell r="DG27">
            <v>208.1</v>
          </cell>
          <cell r="DH27">
            <v>209.8</v>
          </cell>
          <cell r="DI27">
            <v>212</v>
          </cell>
          <cell r="DJ27">
            <v>210.9</v>
          </cell>
          <cell r="DK27">
            <v>211.4</v>
          </cell>
          <cell r="DL27">
            <v>209.3</v>
          </cell>
          <cell r="DM27">
            <v>207.4</v>
          </cell>
          <cell r="DN27">
            <v>212.5</v>
          </cell>
          <cell r="DO27">
            <v>211.2</v>
          </cell>
          <cell r="DP27">
            <v>217.3</v>
          </cell>
          <cell r="DQ27">
            <v>213.5</v>
          </cell>
          <cell r="DR27">
            <v>209.9</v>
          </cell>
          <cell r="DS27">
            <v>210.5</v>
          </cell>
          <cell r="DT27">
            <v>212.1</v>
          </cell>
          <cell r="DU27">
            <v>212.6</v>
          </cell>
          <cell r="DV27">
            <v>215.9</v>
          </cell>
          <cell r="DW27">
            <v>215.4</v>
          </cell>
          <cell r="DX27">
            <v>214.5</v>
          </cell>
          <cell r="DY27">
            <v>213.2</v>
          </cell>
          <cell r="DZ27">
            <v>209.7</v>
          </cell>
          <cell r="EA27">
            <v>210.8</v>
          </cell>
          <cell r="EB27">
            <v>208.6</v>
          </cell>
          <cell r="EC27">
            <v>206.8</v>
          </cell>
          <cell r="ED27">
            <v>209.6026</v>
          </cell>
          <cell r="EE27">
            <v>213.02510000000001</v>
          </cell>
          <cell r="EF27">
            <v>215.19470000000001</v>
          </cell>
          <cell r="EG27">
            <v>217.06469999999999</v>
          </cell>
          <cell r="EH27">
            <v>218.67920000000001</v>
          </cell>
          <cell r="EI27">
            <v>220.05670000000001</v>
          </cell>
          <cell r="EJ27">
            <v>221.25739999999999</v>
          </cell>
          <cell r="EK27">
            <v>222.2919</v>
          </cell>
          <cell r="EL27">
            <v>223.17169999999999</v>
          </cell>
          <cell r="EM27">
            <v>223.92859999999999</v>
          </cell>
          <cell r="EN27">
            <v>224.58760000000001</v>
          </cell>
          <cell r="EO27">
            <v>225.13640000000001</v>
          </cell>
          <cell r="EP27">
            <v>225.62440000000001</v>
          </cell>
          <cell r="EQ27">
            <v>226.07130000000001</v>
          </cell>
          <cell r="ER27">
            <v>226.50489999999999</v>
          </cell>
          <cell r="ES27">
            <v>226.91399999999999</v>
          </cell>
          <cell r="ET27">
            <v>227.30590000000001</v>
          </cell>
          <cell r="EU27">
            <v>227.6831</v>
          </cell>
          <cell r="EV27">
            <v>228.05160000000001</v>
          </cell>
          <cell r="EW27">
            <v>228.40209999999999</v>
          </cell>
          <cell r="EX27">
            <v>228.73339999999999</v>
          </cell>
          <cell r="EY27">
            <v>229.0428</v>
          </cell>
          <cell r="EZ27">
            <v>229.3331</v>
          </cell>
          <cell r="FA27">
            <v>229.58189999999999</v>
          </cell>
          <cell r="FB27">
            <v>229.8236</v>
          </cell>
          <cell r="FC27">
            <v>230.06630000000001</v>
          </cell>
        </row>
      </sheetData>
      <sheetData sheetId="3" refreshError="1"/>
    </sheetDataSet>
  </externalBook>
</externalLink>
</file>

<file path=xl/tables/table1.xml><?xml version="1.0" encoding="utf-8"?>
<table xmlns="http://schemas.openxmlformats.org/spreadsheetml/2006/main" id="5" name="Table1" displayName="Table1" ref="A5:AE75" totalsRowShown="0" headerRowDxfId="12" dataDxfId="44">
  <autoFilter ref="A5:AE75"/>
  <tableColumns count="31">
    <tableColumn id="1" name="OSHPD ID" dataDxfId="43"/>
    <tableColumn id="2" name="NPI" dataDxfId="42"/>
    <tableColumn id="3" name="Facility Name" dataDxfId="41"/>
    <tableColumn id="4" name="End Date" dataDxfId="40"/>
    <tableColumn id="5" name="Total Audited Days" dataDxfId="39"/>
    <tableColumn id="6" name="Direct Labor PD" dataDxfId="38" dataCellStyle="Currency"/>
    <tableColumn id="7" name="Direct Labor _x000a_Per Diem Cap" dataDxfId="37"/>
    <tableColumn id="8" name="Final Direct Labor Per Diem" dataDxfId="36"/>
    <tableColumn id="9" name="Indirect Labor Per Diem" dataDxfId="35"/>
    <tableColumn id="10" name="Indirect Labor Per Diem Cap" dataDxfId="34"/>
    <tableColumn id="11" name="Final Indirect Labor Per Diem" dataDxfId="33"/>
    <tableColumn id="12" name="Direct/ Indirect Non-Labor Per Diem" dataDxfId="32"/>
    <tableColumn id="13" name="Direct/ Indirect Non-Labor Per Diem Cap" dataDxfId="31"/>
    <tableColumn id="14" name="Final Direct/ Indirect Non-Labor Per Diem" dataDxfId="30"/>
    <tableColumn id="15" name="Admin Per Diem" dataDxfId="29"/>
    <tableColumn id="16" name="Admin Per Diem Cap" dataDxfId="28"/>
    <tableColumn id="17" name="Final Admin Per Diem" dataDxfId="27"/>
    <tableColumn id="18" name="Liability Insurance (PLI) Per Diem" dataDxfId="26"/>
    <tableColumn id="19" name="Liability Insurance Per Diem Cap" dataDxfId="25"/>
    <tableColumn id="20" name="Final Liability Insurance Per Diem" dataDxfId="24"/>
    <tableColumn id="21" name="FRVS" dataDxfId="23"/>
    <tableColumn id="22" name="Final Property Tax Per Diem" dataDxfId="22"/>
    <tableColumn id="23" name="Final License Fee Per Diem" dataDxfId="21"/>
    <tableColumn id="24" name="Final Caregiver Training Per Diem" dataDxfId="20"/>
    <tableColumn id="25" name="QA Fee" dataDxfId="19"/>
    <tableColumn id="26" name="CY 2021 Add-Ons" dataDxfId="18"/>
    <tableColumn id="27" name="Vent Equipment Per Diem" dataDxfId="17"/>
    <tableColumn id="28" name="Pre Ratcheted Rate w/PLI 75th percentile " dataDxfId="16"/>
    <tableColumn id="29" name="Pre Ratcheted Vent Rate w/PLI 75th percentile " dataDxfId="15"/>
    <tableColumn id="30" name="Final Non-Vent Rate with Overall Program Cap (1.03216389)" dataDxfId="14"/>
    <tableColumn id="31" name="Final Vent Rate with Overall Program Cap (1.03954235)" dataDxfId="13"/>
  </tableColumns>
  <tableStyleInfo showFirstColumn="0" showLastColumn="0" showRowStripes="1" showColumnStripes="0"/>
</table>
</file>

<file path=xl/tables/table2.xml><?xml version="1.0" encoding="utf-8"?>
<table xmlns="http://schemas.openxmlformats.org/spreadsheetml/2006/main" id="4" name="Table2" displayName="Table2" ref="A5:E15" totalsRowShown="0" headerRowDxfId="11" dataDxfId="47">
  <autoFilter ref="A5:E15"/>
  <tableColumns count="5">
    <tableColumn id="1" name="OSHPD ID" dataDxfId="10"/>
    <tableColumn id="2" name="NPI" dataDxfId="9"/>
    <tableColumn id="3" name="Facility Name" dataDxfId="8"/>
    <tableColumn id="48" name="Final Non-Vent Rate" dataDxfId="7"/>
    <tableColumn id="49" name="Final Vent Rate" dataDxfId="6"/>
  </tableColumns>
  <tableStyleInfo showFirstColumn="0" showLastColumn="0" showRowStripes="1" showColumnStripes="0"/>
  <extLst>
    <ext xmlns:x14="http://schemas.microsoft.com/office/spreadsheetml/2009/9/main" uri="{504A1905-F514-4f6f-8877-14C23A59335A}">
      <x14:table altText="CY 2021 Cost Buildup CHOW Rates" altTextSummary="CY 2021 Cost Buildup CHOW Rates_x000d__x000a_"/>
    </ext>
  </extLst>
</table>
</file>

<file path=xl/tables/table3.xml><?xml version="1.0" encoding="utf-8"?>
<table xmlns="http://schemas.openxmlformats.org/spreadsheetml/2006/main" id="1" name="Table3" displayName="Table3" ref="A5:E12" totalsRowShown="0" headerRowDxfId="5" dataDxfId="45">
  <autoFilter ref="A5:E12"/>
  <tableColumns count="5">
    <tableColumn id="1" name="OSHPD" dataDxfId="4"/>
    <tableColumn id="2" name="NPI" dataDxfId="3"/>
    <tableColumn id="3" name="FACILITY NAME" dataDxfId="2"/>
    <tableColumn id="54" name="Non Vent " dataDxfId="1" dataCellStyle="Currency"/>
    <tableColumn id="55" name="Vent" dataDxfId="0" dataCellStyle="Currency"/>
  </tableColumns>
  <tableStyleInfo showFirstColumn="0" showLastColumn="0" showRowStripes="1" showColumnStripes="0"/>
  <extLst>
    <ext xmlns:x14="http://schemas.microsoft.com/office/spreadsheetml/2009/9/main" uri="{504A1905-F514-4f6f-8877-14C23A59335A}">
      <x14:table altText="CY 2021 Cost Buildup Other Rates" altTextSummary="CY 2021 Cost Buildup Other Rat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07"/>
  <sheetViews>
    <sheetView tabSelected="1" zoomScaleNormal="100" workbookViewId="0"/>
  </sheetViews>
  <sheetFormatPr defaultColWidth="0" defaultRowHeight="14.25" zeroHeight="1" x14ac:dyDescent="0.2"/>
  <cols>
    <col min="1" max="1" width="15.42578125" style="31" customWidth="1"/>
    <col min="2" max="2" width="17.28515625" style="3" customWidth="1"/>
    <col min="3" max="3" width="67.42578125" style="3" bestFit="1" customWidth="1"/>
    <col min="4" max="4" width="16.140625" style="3" customWidth="1"/>
    <col min="5" max="5" width="27.42578125" style="3" customWidth="1"/>
    <col min="6" max="6" width="26.28515625" style="3" customWidth="1"/>
    <col min="7" max="7" width="23.42578125" style="3" customWidth="1"/>
    <col min="8" max="8" width="36.5703125" style="3" customWidth="1"/>
    <col min="9" max="9" width="31.85546875" style="3" customWidth="1"/>
    <col min="10" max="10" width="37.42578125" style="3" customWidth="1"/>
    <col min="11" max="11" width="38.5703125" style="3" customWidth="1"/>
    <col min="12" max="12" width="46.28515625" style="3" customWidth="1"/>
    <col min="13" max="14" width="46.7109375" style="3" customWidth="1"/>
    <col min="15" max="15" width="22.5703125" style="3" customWidth="1"/>
    <col min="16" max="16" width="28.140625" style="3" customWidth="1"/>
    <col min="17" max="17" width="29.42578125" style="3" customWidth="1"/>
    <col min="18" max="18" width="43.5703125" style="3" customWidth="1"/>
    <col min="19" max="19" width="42.85546875" style="3" customWidth="1"/>
    <col min="20" max="20" width="44" style="3" customWidth="1"/>
    <col min="21" max="21" width="17.5703125" style="3" customWidth="1"/>
    <col min="22" max="22" width="37.140625" style="3" customWidth="1"/>
    <col min="23" max="23" width="36.140625" style="3" customWidth="1"/>
    <col min="24" max="24" width="44.140625" style="3" customWidth="1"/>
    <col min="25" max="25" width="17.5703125" style="3" customWidth="1"/>
    <col min="26" max="26" width="24" style="3" customWidth="1"/>
    <col min="27" max="27" width="34.28515625" style="3" customWidth="1"/>
    <col min="28" max="28" width="52.42578125" style="3" bestFit="1" customWidth="1"/>
    <col min="29" max="31" width="46.7109375" style="3" customWidth="1"/>
    <col min="32" max="33" width="18.85546875" style="3" hidden="1" customWidth="1"/>
    <col min="34" max="38" width="13.85546875" style="3" hidden="1" customWidth="1"/>
    <col min="39" max="40" width="9.140625" style="3" hidden="1" customWidth="1"/>
    <col min="41" max="41" width="9.140625" style="4" hidden="1" customWidth="1"/>
    <col min="42" max="42" width="12.7109375" style="3" hidden="1" customWidth="1"/>
    <col min="43" max="43" width="13.140625" style="3" hidden="1" customWidth="1"/>
    <col min="44" max="44" width="10.42578125" style="3" hidden="1" customWidth="1"/>
    <col min="45" max="45" width="13.28515625" style="3" hidden="1" customWidth="1"/>
    <col min="46" max="46" width="16" style="3" hidden="1" customWidth="1"/>
    <col min="47" max="47" width="14.85546875" style="3" hidden="1" customWidth="1"/>
    <col min="48" max="48" width="12.7109375" style="3" hidden="1" customWidth="1"/>
    <col min="49" max="49" width="11.85546875" style="3" hidden="1" customWidth="1"/>
    <col min="50" max="50" width="9.140625" style="3" hidden="1" customWidth="1"/>
    <col min="51" max="51" width="18.7109375" style="3" hidden="1" customWidth="1"/>
    <col min="52" max="53" width="18.85546875" style="3" hidden="1" customWidth="1"/>
    <col min="54" max="55" width="0" style="3" hidden="1" customWidth="1"/>
    <col min="56" max="57" width="18.85546875" style="3" hidden="1" customWidth="1"/>
    <col min="58" max="62" width="13.85546875" style="3" hidden="1" customWidth="1"/>
    <col min="63" max="65" width="9.140625" style="3" hidden="1" customWidth="1"/>
    <col min="66" max="66" width="12.7109375" style="3" hidden="1" customWidth="1"/>
    <col min="67" max="67" width="13.140625" style="3" hidden="1" customWidth="1"/>
    <col min="68" max="68" width="10.42578125" style="3" hidden="1" customWidth="1"/>
    <col min="69" max="69" width="13.28515625" style="3" hidden="1" customWidth="1"/>
    <col min="70" max="70" width="16" style="3" hidden="1" customWidth="1"/>
    <col min="71" max="71" width="14.85546875" style="3" hidden="1" customWidth="1"/>
    <col min="72" max="72" width="12.7109375" style="3" hidden="1" customWidth="1"/>
    <col min="73" max="73" width="11.85546875" style="3" hidden="1" customWidth="1"/>
    <col min="74" max="16384" width="9.140625" style="3" hidden="1"/>
  </cols>
  <sheetData>
    <row r="1" spans="1:50" ht="17.45" customHeight="1" x14ac:dyDescent="0.2">
      <c r="A1" s="27" t="s">
        <v>194</v>
      </c>
    </row>
    <row r="2" spans="1:50" ht="17.45" customHeight="1" x14ac:dyDescent="0.2">
      <c r="A2" s="28" t="s">
        <v>193</v>
      </c>
    </row>
    <row r="3" spans="1:50" ht="17.45" customHeight="1" x14ac:dyDescent="0.2">
      <c r="A3" s="27" t="s">
        <v>177</v>
      </c>
    </row>
    <row r="4" spans="1:50" ht="17.45" customHeight="1" x14ac:dyDescent="0.2">
      <c r="A4" s="29" t="s">
        <v>178</v>
      </c>
    </row>
    <row r="5" spans="1:50" s="18" customFormat="1" ht="70.5" customHeight="1" x14ac:dyDescent="0.2">
      <c r="A5" s="45" t="s">
        <v>0</v>
      </c>
      <c r="B5" s="45" t="s">
        <v>1</v>
      </c>
      <c r="C5" s="45" t="s">
        <v>2</v>
      </c>
      <c r="D5" s="45" t="s">
        <v>3</v>
      </c>
      <c r="E5" s="45" t="s">
        <v>4</v>
      </c>
      <c r="F5" s="45" t="s">
        <v>5</v>
      </c>
      <c r="G5" s="46" t="s">
        <v>173</v>
      </c>
      <c r="H5" s="46" t="s">
        <v>6</v>
      </c>
      <c r="I5" s="46" t="s">
        <v>7</v>
      </c>
      <c r="J5" s="46" t="s">
        <v>8</v>
      </c>
      <c r="K5" s="46" t="s">
        <v>9</v>
      </c>
      <c r="L5" s="46" t="s">
        <v>10</v>
      </c>
      <c r="M5" s="46" t="s">
        <v>189</v>
      </c>
      <c r="N5" s="46" t="s">
        <v>11</v>
      </c>
      <c r="O5" s="46" t="s">
        <v>12</v>
      </c>
      <c r="P5" s="46" t="s">
        <v>13</v>
      </c>
      <c r="Q5" s="46" t="s">
        <v>14</v>
      </c>
      <c r="R5" s="46" t="s">
        <v>15</v>
      </c>
      <c r="S5" s="46" t="s">
        <v>16</v>
      </c>
      <c r="T5" s="46" t="s">
        <v>17</v>
      </c>
      <c r="U5" s="46" t="s">
        <v>18</v>
      </c>
      <c r="V5" s="46" t="s">
        <v>19</v>
      </c>
      <c r="W5" s="46" t="s">
        <v>20</v>
      </c>
      <c r="X5" s="46" t="s">
        <v>21</v>
      </c>
      <c r="Y5" s="46" t="s">
        <v>22</v>
      </c>
      <c r="Z5" s="46" t="s">
        <v>86</v>
      </c>
      <c r="AA5" s="46" t="s">
        <v>23</v>
      </c>
      <c r="AB5" s="46" t="s">
        <v>24</v>
      </c>
      <c r="AC5" s="46" t="s">
        <v>25</v>
      </c>
      <c r="AD5" s="46" t="s">
        <v>87</v>
      </c>
      <c r="AE5" s="46" t="s">
        <v>88</v>
      </c>
      <c r="AF5" s="47" t="s">
        <v>26</v>
      </c>
      <c r="AG5" s="47" t="s">
        <v>27</v>
      </c>
      <c r="AH5" s="47" t="s">
        <v>28</v>
      </c>
      <c r="AI5" s="47" t="s">
        <v>29</v>
      </c>
      <c r="AJ5" s="47" t="s">
        <v>30</v>
      </c>
      <c r="AK5" s="47" t="s">
        <v>31</v>
      </c>
      <c r="AL5" s="18" t="s">
        <v>32</v>
      </c>
      <c r="AM5" s="18" t="s">
        <v>33</v>
      </c>
      <c r="AN5" s="18" t="s">
        <v>34</v>
      </c>
      <c r="AO5" s="18" t="s">
        <v>35</v>
      </c>
      <c r="AP5" s="18" t="s">
        <v>36</v>
      </c>
      <c r="AQ5" s="18" t="s">
        <v>37</v>
      </c>
      <c r="AR5" s="18" t="s">
        <v>38</v>
      </c>
      <c r="AS5" s="18" t="s">
        <v>39</v>
      </c>
      <c r="AT5" s="18" t="s">
        <v>7</v>
      </c>
      <c r="AU5" s="18" t="s">
        <v>40</v>
      </c>
      <c r="AV5" s="18" t="s">
        <v>12</v>
      </c>
      <c r="AW5" s="18" t="s">
        <v>41</v>
      </c>
      <c r="AX5" s="18" t="s">
        <v>42</v>
      </c>
    </row>
    <row r="6" spans="1:50" s="16" customFormat="1" ht="15" x14ac:dyDescent="0.2">
      <c r="A6" s="30" t="s">
        <v>43</v>
      </c>
      <c r="B6" s="32" t="s">
        <v>44</v>
      </c>
      <c r="C6" s="33" t="s">
        <v>45</v>
      </c>
      <c r="D6" s="34" t="s">
        <v>46</v>
      </c>
      <c r="E6" s="33" t="s">
        <v>47</v>
      </c>
      <c r="F6" s="35" t="s">
        <v>48</v>
      </c>
      <c r="G6" s="36" t="s">
        <v>49</v>
      </c>
      <c r="H6" s="35" t="s">
        <v>50</v>
      </c>
      <c r="I6" s="35" t="s">
        <v>51</v>
      </c>
      <c r="J6" s="35" t="s">
        <v>52</v>
      </c>
      <c r="K6" s="35" t="s">
        <v>53</v>
      </c>
      <c r="L6" s="35" t="s">
        <v>54</v>
      </c>
      <c r="M6" s="35" t="s">
        <v>55</v>
      </c>
      <c r="N6" s="35" t="s">
        <v>56</v>
      </c>
      <c r="O6" s="35" t="s">
        <v>57</v>
      </c>
      <c r="P6" s="35" t="s">
        <v>58</v>
      </c>
      <c r="Q6" s="35" t="s">
        <v>59</v>
      </c>
      <c r="R6" s="35" t="s">
        <v>60</v>
      </c>
      <c r="S6" s="35" t="s">
        <v>61</v>
      </c>
      <c r="T6" s="35" t="s">
        <v>62</v>
      </c>
      <c r="U6" s="35" t="s">
        <v>63</v>
      </c>
      <c r="V6" s="35" t="s">
        <v>64</v>
      </c>
      <c r="W6" s="35" t="s">
        <v>65</v>
      </c>
      <c r="X6" s="35" t="s">
        <v>66</v>
      </c>
      <c r="Y6" s="35" t="s">
        <v>67</v>
      </c>
      <c r="Z6" s="35" t="s">
        <v>68</v>
      </c>
      <c r="AA6" s="35" t="s">
        <v>69</v>
      </c>
      <c r="AB6" s="35" t="s">
        <v>192</v>
      </c>
      <c r="AC6" s="35" t="s">
        <v>174</v>
      </c>
      <c r="AD6" s="35" t="s">
        <v>175</v>
      </c>
      <c r="AE6" s="35" t="s">
        <v>176</v>
      </c>
      <c r="AF6" s="11" t="s">
        <v>70</v>
      </c>
      <c r="AG6" s="11" t="s">
        <v>71</v>
      </c>
      <c r="AH6" s="11" t="s">
        <v>72</v>
      </c>
      <c r="AI6" s="11" t="s">
        <v>73</v>
      </c>
      <c r="AJ6" s="11" t="s">
        <v>74</v>
      </c>
      <c r="AK6" s="12" t="s">
        <v>75</v>
      </c>
      <c r="AL6" s="11" t="s">
        <v>76</v>
      </c>
      <c r="AM6" s="13" t="s">
        <v>33</v>
      </c>
      <c r="AN6" s="10"/>
      <c r="AO6" s="14"/>
      <c r="AP6" s="15"/>
      <c r="AQ6" s="10"/>
      <c r="AR6" s="10"/>
    </row>
    <row r="7" spans="1:50" s="18" customFormat="1" ht="17.45" customHeight="1" x14ac:dyDescent="0.2">
      <c r="A7" s="27">
        <v>206430789</v>
      </c>
      <c r="B7" s="37">
        <v>1962648626</v>
      </c>
      <c r="C7" s="38" t="s">
        <v>89</v>
      </c>
      <c r="D7" s="39">
        <v>43465</v>
      </c>
      <c r="E7" s="40">
        <v>24236</v>
      </c>
      <c r="F7" s="41">
        <v>254.42684377950877</v>
      </c>
      <c r="G7" s="42">
        <v>387.64901824229327</v>
      </c>
      <c r="H7" s="42">
        <v>254.42684377950877</v>
      </c>
      <c r="I7" s="42">
        <v>29.027570014214493</v>
      </c>
      <c r="J7" s="42">
        <v>48.031515114902128</v>
      </c>
      <c r="K7" s="42">
        <v>29.027570014214493</v>
      </c>
      <c r="L7" s="42">
        <v>72.892731911082677</v>
      </c>
      <c r="M7" s="42">
        <v>61.481456529906907</v>
      </c>
      <c r="N7" s="42">
        <v>61.481456529906907</v>
      </c>
      <c r="O7" s="42">
        <v>31.536634639503216</v>
      </c>
      <c r="P7" s="42">
        <v>60.660076865962921</v>
      </c>
      <c r="Q7" s="42">
        <v>31.536634639503216</v>
      </c>
      <c r="R7" s="42">
        <v>3.9532930103152335</v>
      </c>
      <c r="S7" s="42">
        <v>7.117967583288058</v>
      </c>
      <c r="T7" s="42">
        <v>3.9532930103152335</v>
      </c>
      <c r="U7" s="42">
        <v>10.885105718082055</v>
      </c>
      <c r="V7" s="42">
        <v>1.253884304354844</v>
      </c>
      <c r="W7" s="42">
        <v>2.8212576332728174</v>
      </c>
      <c r="X7" s="42">
        <v>0</v>
      </c>
      <c r="Y7" s="42">
        <v>15.19</v>
      </c>
      <c r="Z7" s="42">
        <v>3.82</v>
      </c>
      <c r="AA7" s="42">
        <v>48.509209237487326</v>
      </c>
      <c r="AB7" s="42">
        <v>414.39604562915838</v>
      </c>
      <c r="AC7" s="42">
        <v>462.90525486664569</v>
      </c>
      <c r="AD7" s="42">
        <v>427.72463307659359</v>
      </c>
      <c r="AE7" s="42">
        <v>481.20961460578735</v>
      </c>
      <c r="AF7" s="20">
        <v>1346904.8695581933</v>
      </c>
      <c r="AG7" s="20">
        <v>1334875.4709164542</v>
      </c>
      <c r="AH7" s="20">
        <v>0</v>
      </c>
      <c r="AI7" s="20">
        <v>0</v>
      </c>
      <c r="AJ7" s="21">
        <v>19285</v>
      </c>
      <c r="AK7" s="6">
        <v>0</v>
      </c>
      <c r="AL7" s="20">
        <v>0</v>
      </c>
      <c r="AN7" s="22">
        <v>43282.5</v>
      </c>
      <c r="AO7" s="19">
        <v>36</v>
      </c>
      <c r="AP7" s="5">
        <v>36</v>
      </c>
      <c r="AQ7" s="23">
        <v>1.1455148000301272</v>
      </c>
      <c r="AR7" s="24">
        <v>1.067353</v>
      </c>
      <c r="AS7" s="25">
        <v>2</v>
      </c>
      <c r="AT7" s="25">
        <v>34</v>
      </c>
      <c r="AU7" s="25">
        <v>62</v>
      </c>
      <c r="AV7" s="25">
        <v>1</v>
      </c>
      <c r="AW7" s="25">
        <v>15</v>
      </c>
      <c r="AX7" s="26" t="s">
        <v>90</v>
      </c>
    </row>
    <row r="8" spans="1:50" s="18" customFormat="1" ht="17.45" customHeight="1" x14ac:dyDescent="0.2">
      <c r="A8" s="27">
        <v>206010953</v>
      </c>
      <c r="B8" s="37">
        <v>1578885778</v>
      </c>
      <c r="C8" s="38" t="s">
        <v>91</v>
      </c>
      <c r="D8" s="39">
        <v>43343</v>
      </c>
      <c r="E8" s="40">
        <v>7905</v>
      </c>
      <c r="F8" s="41">
        <v>387.64901824229327</v>
      </c>
      <c r="G8" s="42">
        <v>387.64901824229327</v>
      </c>
      <c r="H8" s="42">
        <v>387.64901824229327</v>
      </c>
      <c r="I8" s="42">
        <v>35.928582110851465</v>
      </c>
      <c r="J8" s="42">
        <v>48.031515114902128</v>
      </c>
      <c r="K8" s="42">
        <v>35.928582110851465</v>
      </c>
      <c r="L8" s="42">
        <v>56.382578967741935</v>
      </c>
      <c r="M8" s="42">
        <v>61.481456529906907</v>
      </c>
      <c r="N8" s="42">
        <v>56.382578967741935</v>
      </c>
      <c r="O8" s="42">
        <v>74.812814967741943</v>
      </c>
      <c r="P8" s="42">
        <v>60.660076865962921</v>
      </c>
      <c r="Q8" s="42">
        <v>60.660076865962921</v>
      </c>
      <c r="R8" s="42">
        <v>4.6162939677419352</v>
      </c>
      <c r="S8" s="42">
        <v>7.117967583288058</v>
      </c>
      <c r="T8" s="42">
        <v>4.6162939677419352</v>
      </c>
      <c r="U8" s="42">
        <v>10.315361892617705</v>
      </c>
      <c r="V8" s="42">
        <v>3.6794265233434791</v>
      </c>
      <c r="W8" s="42">
        <v>3.3700189753320684</v>
      </c>
      <c r="X8" s="42">
        <v>0</v>
      </c>
      <c r="Y8" s="42">
        <v>15.19</v>
      </c>
      <c r="Z8" s="42">
        <v>3.82</v>
      </c>
      <c r="AA8" s="42">
        <v>48.509209237487326</v>
      </c>
      <c r="AB8" s="42">
        <v>581.61135754588497</v>
      </c>
      <c r="AC8" s="42">
        <v>630.12056678337228</v>
      </c>
      <c r="AD8" s="42">
        <v>600.31823933502517</v>
      </c>
      <c r="AE8" s="42">
        <v>655.03701223776102</v>
      </c>
      <c r="AF8" s="20">
        <v>1809959.4915951008</v>
      </c>
      <c r="AG8" s="20">
        <v>2226470.8045961498</v>
      </c>
      <c r="AH8" s="20">
        <v>0</v>
      </c>
      <c r="AI8" s="20">
        <v>0</v>
      </c>
      <c r="AJ8" s="21">
        <v>6938</v>
      </c>
      <c r="AK8" s="6">
        <v>0</v>
      </c>
      <c r="AL8" s="20">
        <v>0</v>
      </c>
      <c r="AN8" s="22">
        <v>43160.5</v>
      </c>
      <c r="AO8" s="19">
        <v>40</v>
      </c>
      <c r="AP8" s="5">
        <v>40</v>
      </c>
      <c r="AQ8" s="23">
        <v>1.1643699280355229</v>
      </c>
      <c r="AR8" s="24">
        <v>1.078905</v>
      </c>
      <c r="AS8" s="25">
        <v>66</v>
      </c>
      <c r="AT8" s="25">
        <v>58</v>
      </c>
      <c r="AU8" s="25">
        <v>43</v>
      </c>
      <c r="AV8" s="25">
        <v>56</v>
      </c>
      <c r="AW8" s="25">
        <v>24</v>
      </c>
      <c r="AX8" s="26" t="s">
        <v>92</v>
      </c>
    </row>
    <row r="9" spans="1:50" s="18" customFormat="1" ht="17.45" customHeight="1" x14ac:dyDescent="0.2">
      <c r="A9" s="27">
        <v>206190021</v>
      </c>
      <c r="B9" s="37">
        <v>1477645927</v>
      </c>
      <c r="C9" s="38" t="s">
        <v>93</v>
      </c>
      <c r="D9" s="39">
        <v>43281</v>
      </c>
      <c r="E9" s="40">
        <v>26700</v>
      </c>
      <c r="F9" s="41">
        <v>355.13938470389434</v>
      </c>
      <c r="G9" s="42">
        <v>387.64901824229327</v>
      </c>
      <c r="H9" s="42">
        <v>355.13938470389434</v>
      </c>
      <c r="I9" s="42">
        <v>48.444766369325109</v>
      </c>
      <c r="J9" s="42">
        <v>48.031515114902128</v>
      </c>
      <c r="K9" s="42">
        <v>48.031515114902128</v>
      </c>
      <c r="L9" s="42">
        <v>122.82693159494382</v>
      </c>
      <c r="M9" s="42">
        <v>61.481456529906907</v>
      </c>
      <c r="N9" s="42">
        <v>61.481456529906907</v>
      </c>
      <c r="O9" s="42">
        <v>62.760451903183515</v>
      </c>
      <c r="P9" s="42">
        <v>60.660076865962921</v>
      </c>
      <c r="Q9" s="42">
        <v>60.660076865962921</v>
      </c>
      <c r="R9" s="42">
        <v>2.6260747865168534</v>
      </c>
      <c r="S9" s="42">
        <v>7.117967583288058</v>
      </c>
      <c r="T9" s="42">
        <v>2.6260747865168534</v>
      </c>
      <c r="U9" s="42">
        <v>9.7456180671533552</v>
      </c>
      <c r="V9" s="42">
        <v>2.0305153558318088</v>
      </c>
      <c r="W9" s="42">
        <v>3.5985018726591762</v>
      </c>
      <c r="X9" s="42">
        <v>0</v>
      </c>
      <c r="Y9" s="42">
        <v>15.19</v>
      </c>
      <c r="Z9" s="42">
        <v>3.82</v>
      </c>
      <c r="AA9" s="42">
        <v>48.509209237487326</v>
      </c>
      <c r="AB9" s="42">
        <v>562.32314329682754</v>
      </c>
      <c r="AC9" s="42">
        <v>610.83235253431485</v>
      </c>
      <c r="AD9" s="42">
        <v>580.40964114882593</v>
      </c>
      <c r="AE9" s="42">
        <v>634.98609674772911</v>
      </c>
      <c r="AF9" s="20">
        <v>3139435.7489739996</v>
      </c>
      <c r="AG9" s="20">
        <v>3753402.8178758267</v>
      </c>
      <c r="AH9" s="20">
        <v>0</v>
      </c>
      <c r="AI9" s="20">
        <v>0</v>
      </c>
      <c r="AJ9" s="21">
        <v>24851</v>
      </c>
      <c r="AK9" s="6">
        <v>0</v>
      </c>
      <c r="AL9" s="20">
        <v>0</v>
      </c>
      <c r="AN9" s="22">
        <v>43098.5</v>
      </c>
      <c r="AO9" s="19">
        <v>42</v>
      </c>
      <c r="AP9" s="5">
        <v>42</v>
      </c>
      <c r="AQ9" s="23">
        <v>1.1739868776534157</v>
      </c>
      <c r="AR9" s="24">
        <v>1.0901149999999999</v>
      </c>
      <c r="AS9" s="25">
        <v>50</v>
      </c>
      <c r="AT9" s="25">
        <v>67</v>
      </c>
      <c r="AU9" s="25">
        <v>69</v>
      </c>
      <c r="AV9" s="25">
        <v>39</v>
      </c>
      <c r="AW9" s="25">
        <v>8</v>
      </c>
      <c r="AX9" s="26" t="s">
        <v>94</v>
      </c>
    </row>
    <row r="10" spans="1:50" s="18" customFormat="1" ht="17.45" customHeight="1" x14ac:dyDescent="0.2">
      <c r="A10" s="27">
        <v>206190507</v>
      </c>
      <c r="B10" s="37">
        <v>1265804397</v>
      </c>
      <c r="C10" s="38" t="s">
        <v>95</v>
      </c>
      <c r="D10" s="39">
        <v>43465</v>
      </c>
      <c r="E10" s="40">
        <v>6430</v>
      </c>
      <c r="F10" s="41">
        <v>348.97458129570998</v>
      </c>
      <c r="G10" s="42">
        <v>387.64901824229327</v>
      </c>
      <c r="H10" s="42">
        <v>348.97458129570998</v>
      </c>
      <c r="I10" s="42">
        <v>27.971939312959616</v>
      </c>
      <c r="J10" s="42">
        <v>48.031515114902128</v>
      </c>
      <c r="K10" s="42">
        <v>27.971939312959616</v>
      </c>
      <c r="L10" s="42">
        <v>43.885139871695181</v>
      </c>
      <c r="M10" s="42">
        <v>61.481456529906907</v>
      </c>
      <c r="N10" s="42">
        <v>43.885139871695181</v>
      </c>
      <c r="O10" s="42">
        <v>53.800235057231724</v>
      </c>
      <c r="P10" s="42">
        <v>60.660076865962921</v>
      </c>
      <c r="Q10" s="42">
        <v>53.800235057231724</v>
      </c>
      <c r="R10" s="42">
        <v>7.2145095001555211</v>
      </c>
      <c r="S10" s="42">
        <v>7.117967583288058</v>
      </c>
      <c r="T10" s="42">
        <v>7.117967583288058</v>
      </c>
      <c r="U10" s="42">
        <v>9.4657439072761314</v>
      </c>
      <c r="V10" s="42">
        <v>1.6493468118382737</v>
      </c>
      <c r="W10" s="42">
        <v>3.3620528771384137</v>
      </c>
      <c r="X10" s="42">
        <v>0</v>
      </c>
      <c r="Y10" s="42">
        <v>15.19</v>
      </c>
      <c r="Z10" s="42">
        <v>3.82</v>
      </c>
      <c r="AA10" s="42">
        <v>48.509209237487326</v>
      </c>
      <c r="AB10" s="42">
        <v>515.23700671713732</v>
      </c>
      <c r="AC10" s="42">
        <v>563.74621595462463</v>
      </c>
      <c r="AD10" s="42">
        <v>531.80903140853536</v>
      </c>
      <c r="AE10" s="42">
        <v>586.03806386502697</v>
      </c>
      <c r="AF10" s="20">
        <v>457355.76701134042</v>
      </c>
      <c r="AG10" s="20">
        <v>661636.9741036155</v>
      </c>
      <c r="AH10" s="20">
        <v>85.696488920715638</v>
      </c>
      <c r="AI10" s="20">
        <v>113.30577473097946</v>
      </c>
      <c r="AJ10" s="21">
        <v>5836</v>
      </c>
      <c r="AK10" s="6">
        <v>9.6541916867463051E-2</v>
      </c>
      <c r="AL10" s="20">
        <v>563.41862683851434</v>
      </c>
      <c r="AN10" s="22">
        <v>43282.5</v>
      </c>
      <c r="AO10" s="19">
        <v>36</v>
      </c>
      <c r="AP10" s="5">
        <v>36</v>
      </c>
      <c r="AQ10" s="23">
        <v>1.1455148000301272</v>
      </c>
      <c r="AR10" s="24">
        <v>1.067353</v>
      </c>
      <c r="AS10" s="25">
        <v>46</v>
      </c>
      <c r="AT10" s="25">
        <v>24</v>
      </c>
      <c r="AU10" s="25">
        <v>21</v>
      </c>
      <c r="AV10" s="25">
        <v>24</v>
      </c>
      <c r="AW10" s="25">
        <v>53</v>
      </c>
      <c r="AX10" s="26" t="s">
        <v>94</v>
      </c>
    </row>
    <row r="11" spans="1:50" s="18" customFormat="1" ht="17.45" customHeight="1" x14ac:dyDescent="0.2">
      <c r="A11" s="27">
        <v>206010808</v>
      </c>
      <c r="B11" s="37">
        <v>1639431471</v>
      </c>
      <c r="C11" s="38" t="s">
        <v>96</v>
      </c>
      <c r="D11" s="39">
        <v>43465</v>
      </c>
      <c r="E11" s="40">
        <v>12469</v>
      </c>
      <c r="F11" s="41">
        <v>429.96545519854283</v>
      </c>
      <c r="G11" s="42">
        <v>387.64901824229327</v>
      </c>
      <c r="H11" s="42">
        <v>387.64901824229327</v>
      </c>
      <c r="I11" s="42">
        <v>58.282082014287752</v>
      </c>
      <c r="J11" s="42">
        <v>48.031515114902128</v>
      </c>
      <c r="K11" s="42">
        <v>48.031515114902128</v>
      </c>
      <c r="L11" s="42">
        <v>97.49071927096638</v>
      </c>
      <c r="M11" s="42">
        <v>61.481456529906907</v>
      </c>
      <c r="N11" s="42">
        <v>61.481456529906907</v>
      </c>
      <c r="O11" s="42">
        <v>53.811866998746709</v>
      </c>
      <c r="P11" s="42">
        <v>60.660076865962921</v>
      </c>
      <c r="Q11" s="42">
        <v>53.811866998746709</v>
      </c>
      <c r="R11" s="42">
        <v>3.6296567575166039</v>
      </c>
      <c r="S11" s="42">
        <v>7.117967583288058</v>
      </c>
      <c r="T11" s="42">
        <v>3.6296567575166039</v>
      </c>
      <c r="U11" s="42">
        <v>10.855119200952352</v>
      </c>
      <c r="V11" s="42">
        <v>2.5953495854900472</v>
      </c>
      <c r="W11" s="42">
        <v>3.2759643916913945</v>
      </c>
      <c r="X11" s="42">
        <v>0</v>
      </c>
      <c r="Y11" s="42">
        <v>15.19</v>
      </c>
      <c r="Z11" s="42">
        <v>3.82</v>
      </c>
      <c r="AA11" s="42">
        <v>48.509209237487326</v>
      </c>
      <c r="AB11" s="42">
        <v>590.33994682149944</v>
      </c>
      <c r="AC11" s="42">
        <v>638.84915605898675</v>
      </c>
      <c r="AD11" s="42">
        <v>609.32757396687521</v>
      </c>
      <c r="AE11" s="42">
        <v>664.11075041033951</v>
      </c>
      <c r="AF11" s="20">
        <v>2293508.9884113185</v>
      </c>
      <c r="AG11" s="20">
        <v>2684335.6531585921</v>
      </c>
      <c r="AH11" s="20">
        <v>0</v>
      </c>
      <c r="AI11" s="20">
        <v>0</v>
      </c>
      <c r="AJ11" s="21">
        <v>8178</v>
      </c>
      <c r="AK11" s="6">
        <v>0</v>
      </c>
      <c r="AL11" s="20">
        <v>0</v>
      </c>
      <c r="AN11" s="22">
        <v>43282.5</v>
      </c>
      <c r="AO11" s="19">
        <v>36</v>
      </c>
      <c r="AP11" s="5">
        <v>36</v>
      </c>
      <c r="AQ11" s="23">
        <v>1.1455148000301272</v>
      </c>
      <c r="AR11" s="24">
        <v>1.067353</v>
      </c>
      <c r="AS11" s="25">
        <v>69</v>
      </c>
      <c r="AT11" s="25">
        <v>69</v>
      </c>
      <c r="AU11" s="25">
        <v>67</v>
      </c>
      <c r="AV11" s="25">
        <v>25</v>
      </c>
      <c r="AW11" s="25">
        <v>12</v>
      </c>
      <c r="AX11" s="26" t="s">
        <v>92</v>
      </c>
    </row>
    <row r="12" spans="1:50" s="18" customFormat="1" ht="17.45" customHeight="1" x14ac:dyDescent="0.2">
      <c r="A12" s="27">
        <v>206190087</v>
      </c>
      <c r="B12" s="37">
        <v>1295119212</v>
      </c>
      <c r="C12" s="38" t="s">
        <v>97</v>
      </c>
      <c r="D12" s="39">
        <v>43465</v>
      </c>
      <c r="E12" s="40">
        <v>16997</v>
      </c>
      <c r="F12" s="41">
        <v>322.64772980890132</v>
      </c>
      <c r="G12" s="42">
        <v>387.64901824229327</v>
      </c>
      <c r="H12" s="42">
        <v>322.64772980890132</v>
      </c>
      <c r="I12" s="42">
        <v>23.833841843006365</v>
      </c>
      <c r="J12" s="42">
        <v>48.031515114902128</v>
      </c>
      <c r="K12" s="42">
        <v>23.833841843006365</v>
      </c>
      <c r="L12" s="42">
        <v>23.915166570845326</v>
      </c>
      <c r="M12" s="42">
        <v>61.481456529906907</v>
      </c>
      <c r="N12" s="42">
        <v>23.915166570845326</v>
      </c>
      <c r="O12" s="42">
        <v>58.923301192570889</v>
      </c>
      <c r="P12" s="42">
        <v>60.660076865962921</v>
      </c>
      <c r="Q12" s="42">
        <v>58.923301192570889</v>
      </c>
      <c r="R12" s="42">
        <v>7.3248902709071722</v>
      </c>
      <c r="S12" s="42">
        <v>7.117967583288058</v>
      </c>
      <c r="T12" s="42">
        <v>7.117967583288058</v>
      </c>
      <c r="U12" s="42">
        <v>9.5557034586652385</v>
      </c>
      <c r="V12" s="42">
        <v>1.7383691219473674</v>
      </c>
      <c r="W12" s="42">
        <v>3.8862740483614755</v>
      </c>
      <c r="X12" s="42">
        <v>0</v>
      </c>
      <c r="Y12" s="42">
        <v>15.19</v>
      </c>
      <c r="Z12" s="42">
        <v>3.82</v>
      </c>
      <c r="AA12" s="42">
        <v>48.509209237487326</v>
      </c>
      <c r="AB12" s="42">
        <v>470.62835362758602</v>
      </c>
      <c r="AC12" s="42">
        <v>519.13756286507339</v>
      </c>
      <c r="AD12" s="42">
        <v>485.7655906565833</v>
      </c>
      <c r="AE12" s="42">
        <v>539.6654799817652</v>
      </c>
      <c r="AF12" s="20">
        <v>220051.81256743224</v>
      </c>
      <c r="AG12" s="20">
        <v>580140.39098039758</v>
      </c>
      <c r="AH12" s="20">
        <v>96.750890848226845</v>
      </c>
      <c r="AI12" s="20">
        <v>231.23776333103888</v>
      </c>
      <c r="AJ12" s="21">
        <v>12382</v>
      </c>
      <c r="AK12" s="6">
        <v>0.20692268761911414</v>
      </c>
      <c r="AL12" s="20">
        <v>2562.1167180998714</v>
      </c>
      <c r="AN12" s="22">
        <v>43282.5</v>
      </c>
      <c r="AO12" s="19">
        <v>36</v>
      </c>
      <c r="AP12" s="5">
        <v>36</v>
      </c>
      <c r="AQ12" s="23">
        <v>1.1455148000301272</v>
      </c>
      <c r="AR12" s="24">
        <v>1.067353</v>
      </c>
      <c r="AS12" s="25">
        <v>19</v>
      </c>
      <c r="AT12" s="25">
        <v>11</v>
      </c>
      <c r="AU12" s="25">
        <v>2</v>
      </c>
      <c r="AV12" s="25">
        <v>33</v>
      </c>
      <c r="AW12" s="25">
        <v>54</v>
      </c>
      <c r="AX12" s="26" t="s">
        <v>94</v>
      </c>
    </row>
    <row r="13" spans="1:50" s="18" customFormat="1" ht="17.45" customHeight="1" x14ac:dyDescent="0.2">
      <c r="A13" s="27">
        <v>206190064</v>
      </c>
      <c r="B13" s="37">
        <v>1548255284</v>
      </c>
      <c r="C13" s="38" t="s">
        <v>98</v>
      </c>
      <c r="D13" s="39">
        <v>43465</v>
      </c>
      <c r="E13" s="40">
        <v>7869</v>
      </c>
      <c r="F13" s="41">
        <v>337.00397477787999</v>
      </c>
      <c r="G13" s="42">
        <v>387.64901824229327</v>
      </c>
      <c r="H13" s="42">
        <v>337.00397477787999</v>
      </c>
      <c r="I13" s="42">
        <v>31.303637380154804</v>
      </c>
      <c r="J13" s="42">
        <v>48.031515114902128</v>
      </c>
      <c r="K13" s="42">
        <v>31.303637380154804</v>
      </c>
      <c r="L13" s="42">
        <v>49.979760938960233</v>
      </c>
      <c r="M13" s="42">
        <v>61.481456529906907</v>
      </c>
      <c r="N13" s="42">
        <v>49.979760938960233</v>
      </c>
      <c r="O13" s="42">
        <v>61.934530303916056</v>
      </c>
      <c r="P13" s="42">
        <v>60.660076865962921</v>
      </c>
      <c r="Q13" s="42">
        <v>60.660076865962921</v>
      </c>
      <c r="R13" s="42">
        <v>8.1768274773395451</v>
      </c>
      <c r="S13" s="42">
        <v>7.117967583288058</v>
      </c>
      <c r="T13" s="42">
        <v>7.117967583288058</v>
      </c>
      <c r="U13" s="42">
        <v>9.8255821128325618</v>
      </c>
      <c r="V13" s="42">
        <v>3.1236646462369042</v>
      </c>
      <c r="W13" s="42">
        <v>3.6629813191002669</v>
      </c>
      <c r="X13" s="42">
        <v>0</v>
      </c>
      <c r="Y13" s="42">
        <v>15.19</v>
      </c>
      <c r="Z13" s="42">
        <v>3.82</v>
      </c>
      <c r="AA13" s="42">
        <v>48.509209237487326</v>
      </c>
      <c r="AB13" s="42">
        <v>521.68764562441572</v>
      </c>
      <c r="AC13" s="42">
        <v>570.19685486190303</v>
      </c>
      <c r="AD13" s="42">
        <v>538.46714793456601</v>
      </c>
      <c r="AE13" s="42">
        <v>592.74377616770278</v>
      </c>
      <c r="AF13" s="20">
        <v>222925.39924491034</v>
      </c>
      <c r="AG13" s="20">
        <v>566070.30624015618</v>
      </c>
      <c r="AH13" s="20">
        <v>452.46761468413752</v>
      </c>
      <c r="AI13" s="20">
        <v>1051.1968618914252</v>
      </c>
      <c r="AJ13" s="21">
        <v>5802</v>
      </c>
      <c r="AK13" s="6">
        <v>1.0588598940514871</v>
      </c>
      <c r="AL13" s="20">
        <v>6143.5051052867275</v>
      </c>
      <c r="AN13" s="22">
        <v>43282.5</v>
      </c>
      <c r="AO13" s="19">
        <v>36</v>
      </c>
      <c r="AP13" s="5">
        <v>36</v>
      </c>
      <c r="AQ13" s="23">
        <v>1.1455148000301272</v>
      </c>
      <c r="AR13" s="24">
        <v>1.067353</v>
      </c>
      <c r="AS13" s="25">
        <v>35</v>
      </c>
      <c r="AT13" s="25">
        <v>43</v>
      </c>
      <c r="AU13" s="25">
        <v>35</v>
      </c>
      <c r="AV13" s="25">
        <v>38</v>
      </c>
      <c r="AW13" s="25">
        <v>58</v>
      </c>
      <c r="AX13" s="26" t="s">
        <v>94</v>
      </c>
    </row>
    <row r="14" spans="1:50" s="18" customFormat="1" ht="17.45" customHeight="1" x14ac:dyDescent="0.2">
      <c r="A14" s="27">
        <v>206301171</v>
      </c>
      <c r="B14" s="37">
        <v>1497742167</v>
      </c>
      <c r="C14" s="38" t="s">
        <v>99</v>
      </c>
      <c r="D14" s="39">
        <v>43465</v>
      </c>
      <c r="E14" s="40">
        <v>13929</v>
      </c>
      <c r="F14" s="41">
        <v>383.00590391777644</v>
      </c>
      <c r="G14" s="42">
        <v>387.64901824229327</v>
      </c>
      <c r="H14" s="42">
        <v>383.00590391777644</v>
      </c>
      <c r="I14" s="42">
        <v>31.249962834305975</v>
      </c>
      <c r="J14" s="42">
        <v>48.031515114902128</v>
      </c>
      <c r="K14" s="42">
        <v>31.249962834305975</v>
      </c>
      <c r="L14" s="42">
        <v>55.08756801888147</v>
      </c>
      <c r="M14" s="42">
        <v>61.481456529906907</v>
      </c>
      <c r="N14" s="42">
        <v>55.08756801888147</v>
      </c>
      <c r="O14" s="42">
        <v>49.418926657118242</v>
      </c>
      <c r="P14" s="42">
        <v>60.660076865962921</v>
      </c>
      <c r="Q14" s="42">
        <v>49.418926657118242</v>
      </c>
      <c r="R14" s="42">
        <v>4.0849681295857563</v>
      </c>
      <c r="S14" s="42">
        <v>7.117967583288058</v>
      </c>
      <c r="T14" s="42">
        <v>4.0849681295857563</v>
      </c>
      <c r="U14" s="42">
        <v>9.0559281731701944</v>
      </c>
      <c r="V14" s="42">
        <v>1.2188972647133463</v>
      </c>
      <c r="W14" s="42">
        <v>2.6138272668533276</v>
      </c>
      <c r="X14" s="42">
        <v>0</v>
      </c>
      <c r="Y14" s="42">
        <v>15.19</v>
      </c>
      <c r="Z14" s="42">
        <v>3.82</v>
      </c>
      <c r="AA14" s="42">
        <v>48.509209237487326</v>
      </c>
      <c r="AB14" s="42">
        <v>554.74598226240482</v>
      </c>
      <c r="AC14" s="42">
        <v>603.25519149989213</v>
      </c>
      <c r="AD14" s="42">
        <v>572.58876916562406</v>
      </c>
      <c r="AE14" s="42">
        <v>627.10931699021501</v>
      </c>
      <c r="AF14" s="20">
        <v>419707.56779840245</v>
      </c>
      <c r="AG14" s="20">
        <v>93439.288231542043</v>
      </c>
      <c r="AH14" s="20">
        <v>0</v>
      </c>
      <c r="AI14" s="20">
        <v>0</v>
      </c>
      <c r="AJ14" s="21">
        <v>12817</v>
      </c>
      <c r="AK14" s="6">
        <v>0</v>
      </c>
      <c r="AL14" s="20">
        <v>0</v>
      </c>
      <c r="AN14" s="22">
        <v>43282.5</v>
      </c>
      <c r="AO14" s="19">
        <v>36</v>
      </c>
      <c r="AP14" s="5">
        <v>36</v>
      </c>
      <c r="AQ14" s="23">
        <v>1.1455148000301272</v>
      </c>
      <c r="AR14" s="24">
        <v>1.067353</v>
      </c>
      <c r="AS14" s="25">
        <v>63</v>
      </c>
      <c r="AT14" s="25">
        <v>42</v>
      </c>
      <c r="AU14" s="25">
        <v>40</v>
      </c>
      <c r="AV14" s="25">
        <v>14</v>
      </c>
      <c r="AW14" s="25">
        <v>18</v>
      </c>
      <c r="AX14" s="26" t="s">
        <v>100</v>
      </c>
    </row>
    <row r="15" spans="1:50" s="18" customFormat="1" ht="17.45" customHeight="1" x14ac:dyDescent="0.2">
      <c r="A15" s="27">
        <v>206190082</v>
      </c>
      <c r="B15" s="37">
        <v>1932286671</v>
      </c>
      <c r="C15" s="38" t="s">
        <v>101</v>
      </c>
      <c r="D15" s="39">
        <v>43465</v>
      </c>
      <c r="E15" s="40">
        <v>20441</v>
      </c>
      <c r="F15" s="41">
        <v>328.46192458401163</v>
      </c>
      <c r="G15" s="42">
        <v>387.64901824229327</v>
      </c>
      <c r="H15" s="42">
        <v>328.46192458401163</v>
      </c>
      <c r="I15" s="42">
        <v>26.83220333220611</v>
      </c>
      <c r="J15" s="42">
        <v>48.031515114902128</v>
      </c>
      <c r="K15" s="42">
        <v>26.83220333220611</v>
      </c>
      <c r="L15" s="42">
        <v>45.571550380998971</v>
      </c>
      <c r="M15" s="42">
        <v>61.481456529906907</v>
      </c>
      <c r="N15" s="42">
        <v>45.571550380998971</v>
      </c>
      <c r="O15" s="42">
        <v>37.03465838339612</v>
      </c>
      <c r="P15" s="42">
        <v>60.660076865962921</v>
      </c>
      <c r="Q15" s="42">
        <v>37.03465838339612</v>
      </c>
      <c r="R15" s="42">
        <v>5.4290311685338288</v>
      </c>
      <c r="S15" s="42">
        <v>7.117967583288058</v>
      </c>
      <c r="T15" s="42">
        <v>5.4290311685338288</v>
      </c>
      <c r="U15" s="42">
        <v>9.4457528958563284</v>
      </c>
      <c r="V15" s="42">
        <v>1.0898175236168581</v>
      </c>
      <c r="W15" s="42">
        <v>3.4665133799716257</v>
      </c>
      <c r="X15" s="42">
        <v>0</v>
      </c>
      <c r="Y15" s="42">
        <v>15.19</v>
      </c>
      <c r="Z15" s="42">
        <v>3.82</v>
      </c>
      <c r="AA15" s="42">
        <v>48.509209237487326</v>
      </c>
      <c r="AB15" s="42">
        <v>476.34145164859143</v>
      </c>
      <c r="AC15" s="42">
        <v>524.8506608860788</v>
      </c>
      <c r="AD15" s="42">
        <v>491.66244411486156</v>
      </c>
      <c r="AE15" s="42">
        <v>545.60448730127609</v>
      </c>
      <c r="AF15" s="20">
        <v>590486.59538194875</v>
      </c>
      <c r="AG15" s="20">
        <v>1052471.0560041615</v>
      </c>
      <c r="AH15" s="20">
        <v>0</v>
      </c>
      <c r="AI15" s="20">
        <v>0</v>
      </c>
      <c r="AJ15" s="21">
        <v>18403</v>
      </c>
      <c r="AK15" s="6">
        <v>0</v>
      </c>
      <c r="AL15" s="20">
        <v>0</v>
      </c>
      <c r="AN15" s="22">
        <v>43282.5</v>
      </c>
      <c r="AO15" s="19">
        <v>36</v>
      </c>
      <c r="AP15" s="5">
        <v>36</v>
      </c>
      <c r="AQ15" s="23">
        <v>1.1455148000301272</v>
      </c>
      <c r="AR15" s="24">
        <v>1.067353</v>
      </c>
      <c r="AS15" s="25">
        <v>25</v>
      </c>
      <c r="AT15" s="25">
        <v>19</v>
      </c>
      <c r="AU15" s="25">
        <v>24</v>
      </c>
      <c r="AV15" s="25">
        <v>2</v>
      </c>
      <c r="AW15" s="25">
        <v>34</v>
      </c>
      <c r="AX15" s="26" t="s">
        <v>94</v>
      </c>
    </row>
    <row r="16" spans="1:50" s="18" customFormat="1" ht="17.45" customHeight="1" x14ac:dyDescent="0.2">
      <c r="A16" s="27">
        <v>206342204</v>
      </c>
      <c r="B16" s="37">
        <v>1134261142</v>
      </c>
      <c r="C16" s="38" t="s">
        <v>102</v>
      </c>
      <c r="D16" s="39">
        <v>43465</v>
      </c>
      <c r="E16" s="40">
        <v>8382</v>
      </c>
      <c r="F16" s="41">
        <v>317.44193998634921</v>
      </c>
      <c r="G16" s="42">
        <v>387.64901824229327</v>
      </c>
      <c r="H16" s="42">
        <v>317.44193998634921</v>
      </c>
      <c r="I16" s="42">
        <v>30.543918069951484</v>
      </c>
      <c r="J16" s="42">
        <v>48.031515114902128</v>
      </c>
      <c r="K16" s="42">
        <v>30.543918069951484</v>
      </c>
      <c r="L16" s="42">
        <v>53.458951849319966</v>
      </c>
      <c r="M16" s="42">
        <v>61.481456529906907</v>
      </c>
      <c r="N16" s="42">
        <v>53.458951849319966</v>
      </c>
      <c r="O16" s="42">
        <v>61.109333725602482</v>
      </c>
      <c r="P16" s="42">
        <v>60.660076865962921</v>
      </c>
      <c r="Q16" s="42">
        <v>60.660076865962921</v>
      </c>
      <c r="R16" s="42">
        <v>8.8357778530183726</v>
      </c>
      <c r="S16" s="42">
        <v>7.117967583288058</v>
      </c>
      <c r="T16" s="42">
        <v>7.117967583288058</v>
      </c>
      <c r="U16" s="42">
        <v>9.8855551470919671</v>
      </c>
      <c r="V16" s="42">
        <v>1.3289835361639346</v>
      </c>
      <c r="W16" s="42">
        <v>2.542591267000716</v>
      </c>
      <c r="X16" s="42">
        <v>0</v>
      </c>
      <c r="Y16" s="42">
        <v>15.19</v>
      </c>
      <c r="Z16" s="42">
        <v>3.82</v>
      </c>
      <c r="AA16" s="42">
        <v>48.509209237487326</v>
      </c>
      <c r="AB16" s="42">
        <v>501.9899843051283</v>
      </c>
      <c r="AC16" s="42">
        <v>550.49919354261567</v>
      </c>
      <c r="AD16" s="42">
        <v>518.13593326897319</v>
      </c>
      <c r="AE16" s="42">
        <v>572.26722310973366</v>
      </c>
      <c r="AF16" s="20">
        <v>1375132.7668958548</v>
      </c>
      <c r="AG16" s="20">
        <v>1485605.7111928686</v>
      </c>
      <c r="AH16" s="20">
        <v>4705.70581699186</v>
      </c>
      <c r="AI16" s="20">
        <v>4635.7720000173431</v>
      </c>
      <c r="AJ16" s="21">
        <v>7419</v>
      </c>
      <c r="AK16" s="6">
        <v>1.7178102697303146</v>
      </c>
      <c r="AL16" s="20">
        <v>12744.434391129204</v>
      </c>
      <c r="AN16" s="22">
        <v>43282.5</v>
      </c>
      <c r="AO16" s="19">
        <v>36</v>
      </c>
      <c r="AP16" s="5">
        <v>36</v>
      </c>
      <c r="AQ16" s="23">
        <v>1.1455148000301272</v>
      </c>
      <c r="AR16" s="24">
        <v>1.067353</v>
      </c>
      <c r="AS16" s="25">
        <v>13</v>
      </c>
      <c r="AT16" s="25">
        <v>38</v>
      </c>
      <c r="AU16" s="25">
        <v>38</v>
      </c>
      <c r="AV16" s="25">
        <v>36</v>
      </c>
      <c r="AW16" s="25">
        <v>60</v>
      </c>
      <c r="AX16" s="26" t="s">
        <v>103</v>
      </c>
    </row>
    <row r="17" spans="1:50" s="18" customFormat="1" ht="17.45" customHeight="1" x14ac:dyDescent="0.2">
      <c r="A17" s="27">
        <v>206374028</v>
      </c>
      <c r="B17" s="37">
        <v>1083727093</v>
      </c>
      <c r="C17" s="38" t="s">
        <v>104</v>
      </c>
      <c r="D17" s="39">
        <v>43465</v>
      </c>
      <c r="E17" s="40">
        <v>16419</v>
      </c>
      <c r="F17" s="41">
        <v>358.2405501678723</v>
      </c>
      <c r="G17" s="42">
        <v>387.64901824229327</v>
      </c>
      <c r="H17" s="42">
        <v>358.2405501678723</v>
      </c>
      <c r="I17" s="42">
        <v>15.958718610980652</v>
      </c>
      <c r="J17" s="42">
        <v>48.031515114902128</v>
      </c>
      <c r="K17" s="42">
        <v>15.958718610980652</v>
      </c>
      <c r="L17" s="42">
        <v>71.458174977465134</v>
      </c>
      <c r="M17" s="42">
        <v>61.481456529906907</v>
      </c>
      <c r="N17" s="42">
        <v>61.481456529906907</v>
      </c>
      <c r="O17" s="42">
        <v>62.807018558682017</v>
      </c>
      <c r="P17" s="42">
        <v>60.660076865962921</v>
      </c>
      <c r="Q17" s="42">
        <v>60.660076865962921</v>
      </c>
      <c r="R17" s="42">
        <v>3.4459659648577867</v>
      </c>
      <c r="S17" s="42">
        <v>7.117967583288058</v>
      </c>
      <c r="T17" s="42">
        <v>3.4459659648577867</v>
      </c>
      <c r="U17" s="42">
        <v>11.604782129194918</v>
      </c>
      <c r="V17" s="42">
        <v>2.3677787928887324</v>
      </c>
      <c r="W17" s="42">
        <v>2.5960168097935319</v>
      </c>
      <c r="X17" s="42">
        <v>0</v>
      </c>
      <c r="Y17" s="42">
        <v>15.19</v>
      </c>
      <c r="Z17" s="42">
        <v>3.82</v>
      </c>
      <c r="AA17" s="42">
        <v>48.509209237487326</v>
      </c>
      <c r="AB17" s="42">
        <v>535.36534587145786</v>
      </c>
      <c r="AC17" s="42">
        <v>583.87455510894517</v>
      </c>
      <c r="AD17" s="42">
        <v>552.58477618223787</v>
      </c>
      <c r="AE17" s="42">
        <v>606.96232476998364</v>
      </c>
      <c r="AF17" s="20">
        <v>668074.99440432561</v>
      </c>
      <c r="AG17" s="20">
        <v>616066.75964153337</v>
      </c>
      <c r="AH17" s="20">
        <v>0</v>
      </c>
      <c r="AI17" s="20">
        <v>0</v>
      </c>
      <c r="AJ17" s="21">
        <v>10525</v>
      </c>
      <c r="AK17" s="6">
        <v>0</v>
      </c>
      <c r="AL17" s="20">
        <v>0</v>
      </c>
      <c r="AN17" s="22">
        <v>43282.5</v>
      </c>
      <c r="AO17" s="19">
        <v>36</v>
      </c>
      <c r="AP17" s="5">
        <v>36</v>
      </c>
      <c r="AQ17" s="23">
        <v>1.1455148000301272</v>
      </c>
      <c r="AR17" s="24">
        <v>1.067353</v>
      </c>
      <c r="AS17" s="25">
        <v>53</v>
      </c>
      <c r="AT17" s="25">
        <v>1</v>
      </c>
      <c r="AU17" s="25">
        <v>61</v>
      </c>
      <c r="AV17" s="25">
        <v>40</v>
      </c>
      <c r="AW17" s="25">
        <v>10</v>
      </c>
      <c r="AX17" s="26" t="s">
        <v>105</v>
      </c>
    </row>
    <row r="18" spans="1:50" s="18" customFormat="1" ht="17.45" customHeight="1" x14ac:dyDescent="0.2">
      <c r="A18" s="27">
        <v>206190700</v>
      </c>
      <c r="B18" s="37">
        <v>1730269234</v>
      </c>
      <c r="C18" s="38" t="s">
        <v>106</v>
      </c>
      <c r="D18" s="39">
        <v>43465</v>
      </c>
      <c r="E18" s="40">
        <v>10095</v>
      </c>
      <c r="F18" s="41">
        <v>311.48436746293208</v>
      </c>
      <c r="G18" s="42">
        <v>387.64901824229327</v>
      </c>
      <c r="H18" s="42">
        <v>311.48436746293208</v>
      </c>
      <c r="I18" s="42">
        <v>24.045825134223296</v>
      </c>
      <c r="J18" s="42">
        <v>48.031515114902128</v>
      </c>
      <c r="K18" s="42">
        <v>24.045825134223296</v>
      </c>
      <c r="L18" s="42">
        <v>44.146756242397224</v>
      </c>
      <c r="M18" s="42">
        <v>61.481456529906907</v>
      </c>
      <c r="N18" s="42">
        <v>44.146756242397224</v>
      </c>
      <c r="O18" s="42">
        <v>41.273308745517582</v>
      </c>
      <c r="P18" s="42">
        <v>60.660076865962921</v>
      </c>
      <c r="Q18" s="42">
        <v>41.273308745517582</v>
      </c>
      <c r="R18" s="42">
        <v>5.3592856725111444</v>
      </c>
      <c r="S18" s="42">
        <v>7.117967583288058</v>
      </c>
      <c r="T18" s="42">
        <v>5.3592856725111444</v>
      </c>
      <c r="U18" s="42">
        <v>9.3657888501771218</v>
      </c>
      <c r="V18" s="42">
        <v>0.78468350669536202</v>
      </c>
      <c r="W18" s="42">
        <v>3.4501238236750869</v>
      </c>
      <c r="X18" s="42">
        <v>0</v>
      </c>
      <c r="Y18" s="42">
        <v>15.19</v>
      </c>
      <c r="Z18" s="42">
        <v>3.82</v>
      </c>
      <c r="AA18" s="42">
        <v>48.509209237487326</v>
      </c>
      <c r="AB18" s="42">
        <v>458.9201394381289</v>
      </c>
      <c r="AC18" s="42">
        <v>507.42934867561621</v>
      </c>
      <c r="AD18" s="42">
        <v>473.68079479284751</v>
      </c>
      <c r="AE18" s="42">
        <v>527.49429553614084</v>
      </c>
      <c r="AF18" s="20">
        <v>511575.25837627531</v>
      </c>
      <c r="AG18" s="20">
        <v>742184.47381935013</v>
      </c>
      <c r="AH18" s="20">
        <v>0</v>
      </c>
      <c r="AI18" s="20">
        <v>0</v>
      </c>
      <c r="AJ18" s="21">
        <v>9137</v>
      </c>
      <c r="AK18" s="6">
        <v>0</v>
      </c>
      <c r="AL18" s="20">
        <v>0</v>
      </c>
      <c r="AN18" s="22">
        <v>43282.5</v>
      </c>
      <c r="AO18" s="19">
        <v>36</v>
      </c>
      <c r="AP18" s="5">
        <v>36</v>
      </c>
      <c r="AQ18" s="23">
        <v>1.1455148000301272</v>
      </c>
      <c r="AR18" s="24">
        <v>1.067353</v>
      </c>
      <c r="AS18" s="25">
        <v>10</v>
      </c>
      <c r="AT18" s="25">
        <v>13</v>
      </c>
      <c r="AU18" s="25">
        <v>22</v>
      </c>
      <c r="AV18" s="25">
        <v>4</v>
      </c>
      <c r="AW18" s="25">
        <v>33</v>
      </c>
      <c r="AX18" s="26" t="s">
        <v>94</v>
      </c>
    </row>
    <row r="19" spans="1:50" s="18" customFormat="1" ht="17.45" customHeight="1" x14ac:dyDescent="0.2">
      <c r="A19" s="27">
        <v>206301141</v>
      </c>
      <c r="B19" s="37">
        <v>1437146032</v>
      </c>
      <c r="C19" s="38" t="s">
        <v>107</v>
      </c>
      <c r="D19" s="39">
        <v>43465</v>
      </c>
      <c r="E19" s="40">
        <v>11528</v>
      </c>
      <c r="F19" s="41">
        <v>349.3550852695281</v>
      </c>
      <c r="G19" s="42">
        <v>387.64901824229327</v>
      </c>
      <c r="H19" s="42">
        <v>349.3550852695281</v>
      </c>
      <c r="I19" s="42">
        <v>37.420911955980706</v>
      </c>
      <c r="J19" s="42">
        <v>48.031515114902128</v>
      </c>
      <c r="K19" s="42">
        <v>37.420911955980706</v>
      </c>
      <c r="L19" s="42">
        <v>41.122811207234562</v>
      </c>
      <c r="M19" s="42">
        <v>61.481456529906907</v>
      </c>
      <c r="N19" s="42">
        <v>41.122811207234562</v>
      </c>
      <c r="O19" s="42">
        <v>51.60366584351145</v>
      </c>
      <c r="P19" s="42">
        <v>60.660076865962921</v>
      </c>
      <c r="Q19" s="42">
        <v>51.60366584351145</v>
      </c>
      <c r="R19" s="42">
        <v>3.5571334929736294</v>
      </c>
      <c r="S19" s="42">
        <v>7.117967583288058</v>
      </c>
      <c r="T19" s="42">
        <v>3.5571334929736294</v>
      </c>
      <c r="U19" s="42">
        <v>9.1159012074295998</v>
      </c>
      <c r="V19" s="42">
        <v>0.94662560722792322</v>
      </c>
      <c r="W19" s="42">
        <v>2.5419847328244276</v>
      </c>
      <c r="X19" s="42">
        <v>0</v>
      </c>
      <c r="Y19" s="42">
        <v>15.19</v>
      </c>
      <c r="Z19" s="42">
        <v>3.82</v>
      </c>
      <c r="AA19" s="42">
        <v>48.509209237487326</v>
      </c>
      <c r="AB19" s="42">
        <v>514.6741193167104</v>
      </c>
      <c r="AC19" s="42">
        <v>563.18332855419771</v>
      </c>
      <c r="AD19" s="42">
        <v>531.22803936155401</v>
      </c>
      <c r="AE19" s="42">
        <v>585.45291857627035</v>
      </c>
      <c r="AF19" s="20">
        <v>105183.15179358769</v>
      </c>
      <c r="AG19" s="20">
        <v>76108.879414915151</v>
      </c>
      <c r="AH19" s="20">
        <v>0</v>
      </c>
      <c r="AI19" s="20">
        <v>0</v>
      </c>
      <c r="AJ19" s="21">
        <v>11078</v>
      </c>
      <c r="AK19" s="6">
        <v>0</v>
      </c>
      <c r="AL19" s="20">
        <v>0</v>
      </c>
      <c r="AN19" s="22">
        <v>43282.5</v>
      </c>
      <c r="AO19" s="19">
        <v>36</v>
      </c>
      <c r="AP19" s="5">
        <v>36</v>
      </c>
      <c r="AQ19" s="23">
        <v>1.1455148000301272</v>
      </c>
      <c r="AR19" s="24">
        <v>1.067353</v>
      </c>
      <c r="AS19" s="25">
        <v>47</v>
      </c>
      <c r="AT19" s="25">
        <v>59</v>
      </c>
      <c r="AU19" s="25">
        <v>8</v>
      </c>
      <c r="AV19" s="25">
        <v>18</v>
      </c>
      <c r="AW19" s="25">
        <v>11</v>
      </c>
      <c r="AX19" s="26" t="s">
        <v>100</v>
      </c>
    </row>
    <row r="20" spans="1:50" s="18" customFormat="1" ht="17.45" customHeight="1" x14ac:dyDescent="0.2">
      <c r="A20" s="27">
        <v>206190190</v>
      </c>
      <c r="B20" s="37">
        <v>1639257165</v>
      </c>
      <c r="C20" s="38" t="s">
        <v>108</v>
      </c>
      <c r="D20" s="39">
        <v>43465</v>
      </c>
      <c r="E20" s="40">
        <v>12639</v>
      </c>
      <c r="F20" s="41">
        <v>322.49735536153179</v>
      </c>
      <c r="G20" s="42">
        <v>387.64901824229327</v>
      </c>
      <c r="H20" s="42">
        <v>322.49735536153179</v>
      </c>
      <c r="I20" s="42">
        <v>20.91391539293868</v>
      </c>
      <c r="J20" s="42">
        <v>48.031515114902128</v>
      </c>
      <c r="K20" s="42">
        <v>20.91391539293868</v>
      </c>
      <c r="L20" s="42">
        <v>41.858242162038138</v>
      </c>
      <c r="M20" s="42">
        <v>61.481456529906907</v>
      </c>
      <c r="N20" s="42">
        <v>41.858242162038138</v>
      </c>
      <c r="O20" s="42">
        <v>41.317007461745391</v>
      </c>
      <c r="P20" s="42">
        <v>60.660076865962921</v>
      </c>
      <c r="Q20" s="42">
        <v>41.317007461745391</v>
      </c>
      <c r="R20" s="42">
        <v>6.1952752142574568</v>
      </c>
      <c r="S20" s="42">
        <v>7.117967583288058</v>
      </c>
      <c r="T20" s="42">
        <v>6.1952752142574568</v>
      </c>
      <c r="U20" s="42">
        <v>8.6960899676137622</v>
      </c>
      <c r="V20" s="42">
        <v>1.0433103884919139</v>
      </c>
      <c r="W20" s="42">
        <v>3.4208402563493947</v>
      </c>
      <c r="X20" s="42">
        <v>0</v>
      </c>
      <c r="Y20" s="42">
        <v>15.19</v>
      </c>
      <c r="Z20" s="42">
        <v>3.82</v>
      </c>
      <c r="AA20" s="42">
        <v>48.509209237487326</v>
      </c>
      <c r="AB20" s="42">
        <v>464.95203620496653</v>
      </c>
      <c r="AC20" s="42">
        <v>513.4612454424539</v>
      </c>
      <c r="AD20" s="42">
        <v>479.90670080368898</v>
      </c>
      <c r="AE20" s="42">
        <v>533.76470765178647</v>
      </c>
      <c r="AF20" s="20">
        <v>419438.45650242415</v>
      </c>
      <c r="AG20" s="20">
        <v>493732.35457790247</v>
      </c>
      <c r="AH20" s="20">
        <v>0</v>
      </c>
      <c r="AI20" s="20">
        <v>0</v>
      </c>
      <c r="AJ20" s="21">
        <v>11924</v>
      </c>
      <c r="AK20" s="6">
        <v>0</v>
      </c>
      <c r="AL20" s="20">
        <v>0</v>
      </c>
      <c r="AN20" s="22">
        <v>43282.5</v>
      </c>
      <c r="AO20" s="19">
        <v>36</v>
      </c>
      <c r="AP20" s="5">
        <v>36</v>
      </c>
      <c r="AQ20" s="23">
        <v>1.1455148000301272</v>
      </c>
      <c r="AR20" s="24">
        <v>1.067353</v>
      </c>
      <c r="AS20" s="25">
        <v>18</v>
      </c>
      <c r="AT20" s="25">
        <v>4</v>
      </c>
      <c r="AU20" s="25">
        <v>11</v>
      </c>
      <c r="AV20" s="25">
        <v>5</v>
      </c>
      <c r="AW20" s="25">
        <v>47</v>
      </c>
      <c r="AX20" s="26" t="s">
        <v>94</v>
      </c>
    </row>
    <row r="21" spans="1:50" s="18" customFormat="1" ht="17.45" customHeight="1" x14ac:dyDescent="0.2">
      <c r="A21" s="27">
        <v>206370684</v>
      </c>
      <c r="B21" s="37">
        <v>1225028327</v>
      </c>
      <c r="C21" s="38" t="s">
        <v>109</v>
      </c>
      <c r="D21" s="39">
        <v>43465</v>
      </c>
      <c r="E21" s="40">
        <v>10356</v>
      </c>
      <c r="F21" s="41">
        <v>337.32258372300839</v>
      </c>
      <c r="G21" s="42">
        <v>387.64901824229327</v>
      </c>
      <c r="H21" s="42">
        <v>337.32258372300839</v>
      </c>
      <c r="I21" s="42">
        <v>32.997153340767404</v>
      </c>
      <c r="J21" s="42">
        <v>48.031515114902128</v>
      </c>
      <c r="K21" s="42">
        <v>32.997153340767404</v>
      </c>
      <c r="L21" s="42">
        <v>54.381202472190033</v>
      </c>
      <c r="M21" s="42">
        <v>61.481456529906907</v>
      </c>
      <c r="N21" s="42">
        <v>54.381202472190033</v>
      </c>
      <c r="O21" s="42">
        <v>74.202883522788724</v>
      </c>
      <c r="P21" s="42">
        <v>60.660076865962921</v>
      </c>
      <c r="Q21" s="42">
        <v>60.660076865962921</v>
      </c>
      <c r="R21" s="42">
        <v>19.985659287659328</v>
      </c>
      <c r="S21" s="42">
        <v>7.117967583288058</v>
      </c>
      <c r="T21" s="42">
        <v>7.117967583288058</v>
      </c>
      <c r="U21" s="42">
        <v>9.0459326674602938</v>
      </c>
      <c r="V21" s="42">
        <v>3.0060969486628428</v>
      </c>
      <c r="W21" s="42">
        <v>2.5724217844727693</v>
      </c>
      <c r="X21" s="42">
        <v>0</v>
      </c>
      <c r="Y21" s="42">
        <v>15.19</v>
      </c>
      <c r="Z21" s="42">
        <v>3.82</v>
      </c>
      <c r="AA21" s="42">
        <v>48.509209237487326</v>
      </c>
      <c r="AB21" s="42">
        <v>526.11343538581275</v>
      </c>
      <c r="AC21" s="42">
        <v>574.62264462330006</v>
      </c>
      <c r="AD21" s="42">
        <v>543.03528829626657</v>
      </c>
      <c r="AE21" s="42">
        <v>597.34457203903423</v>
      </c>
      <c r="AF21" s="20">
        <v>1291880.9508568181</v>
      </c>
      <c r="AG21" s="20">
        <v>492211.92736016423</v>
      </c>
      <c r="AH21" s="20">
        <v>31596.847136559431</v>
      </c>
      <c r="AI21" s="20">
        <v>11022.244587379682</v>
      </c>
      <c r="AJ21" s="21">
        <v>9274</v>
      </c>
      <c r="AK21" s="6">
        <v>12.86769170437127</v>
      </c>
      <c r="AL21" s="20">
        <v>119334.97286633916</v>
      </c>
      <c r="AN21" s="22">
        <v>43282.5</v>
      </c>
      <c r="AO21" s="19">
        <v>36</v>
      </c>
      <c r="AP21" s="5">
        <v>36</v>
      </c>
      <c r="AQ21" s="23">
        <v>1.1455148000301272</v>
      </c>
      <c r="AR21" s="24">
        <v>1.067353</v>
      </c>
      <c r="AS21" s="25">
        <v>36</v>
      </c>
      <c r="AT21" s="25">
        <v>49</v>
      </c>
      <c r="AU21" s="25">
        <v>39</v>
      </c>
      <c r="AV21" s="25">
        <v>53</v>
      </c>
      <c r="AW21" s="25">
        <v>68</v>
      </c>
      <c r="AX21" s="26" t="s">
        <v>105</v>
      </c>
    </row>
    <row r="22" spans="1:50" s="18" customFormat="1" ht="17.45" customHeight="1" x14ac:dyDescent="0.2">
      <c r="A22" s="27">
        <v>206361350</v>
      </c>
      <c r="B22" s="37">
        <v>1851388458</v>
      </c>
      <c r="C22" s="38" t="s">
        <v>110</v>
      </c>
      <c r="D22" s="39">
        <v>43465</v>
      </c>
      <c r="E22" s="40">
        <v>13813</v>
      </c>
      <c r="F22" s="41">
        <v>343.16175171344861</v>
      </c>
      <c r="G22" s="42">
        <v>387.64901824229327</v>
      </c>
      <c r="H22" s="42">
        <v>343.16175171344861</v>
      </c>
      <c r="I22" s="42">
        <v>31.647904401816923</v>
      </c>
      <c r="J22" s="42">
        <v>48.031515114902128</v>
      </c>
      <c r="K22" s="42">
        <v>31.647904401816923</v>
      </c>
      <c r="L22" s="42">
        <v>49.424633357416923</v>
      </c>
      <c r="M22" s="42">
        <v>61.481456529906907</v>
      </c>
      <c r="N22" s="42">
        <v>49.424633357416923</v>
      </c>
      <c r="O22" s="42">
        <v>54.218719712734384</v>
      </c>
      <c r="P22" s="42">
        <v>60.660076865962921</v>
      </c>
      <c r="Q22" s="42">
        <v>54.218719712734384</v>
      </c>
      <c r="R22" s="42">
        <v>3.8166775305147329</v>
      </c>
      <c r="S22" s="42">
        <v>7.117967583288058</v>
      </c>
      <c r="T22" s="42">
        <v>3.8166775305147329</v>
      </c>
      <c r="U22" s="42">
        <v>9.1658787359791045</v>
      </c>
      <c r="V22" s="42">
        <v>1.0467241004969015</v>
      </c>
      <c r="W22" s="42">
        <v>2.5714906247737637</v>
      </c>
      <c r="X22" s="42">
        <v>0</v>
      </c>
      <c r="Y22" s="42">
        <v>15.19</v>
      </c>
      <c r="Z22" s="42">
        <v>3.82</v>
      </c>
      <c r="AA22" s="42">
        <v>48.509209237487326</v>
      </c>
      <c r="AB22" s="42">
        <v>514.06378017718134</v>
      </c>
      <c r="AC22" s="42">
        <v>562.57298941466865</v>
      </c>
      <c r="AD22" s="42">
        <v>530.59806934311189</v>
      </c>
      <c r="AE22" s="42">
        <v>584.81844519532717</v>
      </c>
      <c r="AF22" s="20">
        <v>579413.09172267816</v>
      </c>
      <c r="AG22" s="20">
        <v>649733.29261200852</v>
      </c>
      <c r="AH22" s="20">
        <v>0</v>
      </c>
      <c r="AI22" s="20">
        <v>0</v>
      </c>
      <c r="AJ22" s="21">
        <v>13115</v>
      </c>
      <c r="AK22" s="6">
        <v>0</v>
      </c>
      <c r="AL22" s="20">
        <v>0</v>
      </c>
      <c r="AN22" s="22">
        <v>43282.5</v>
      </c>
      <c r="AO22" s="19">
        <v>36</v>
      </c>
      <c r="AP22" s="5">
        <v>36</v>
      </c>
      <c r="AQ22" s="23">
        <v>1.1455148000301272</v>
      </c>
      <c r="AR22" s="24">
        <v>1.067353</v>
      </c>
      <c r="AS22" s="25">
        <v>40</v>
      </c>
      <c r="AT22" s="25">
        <v>45</v>
      </c>
      <c r="AU22" s="25">
        <v>33</v>
      </c>
      <c r="AV22" s="25">
        <v>26</v>
      </c>
      <c r="AW22" s="25">
        <v>13</v>
      </c>
      <c r="AX22" s="26" t="s">
        <v>111</v>
      </c>
    </row>
    <row r="23" spans="1:50" s="18" customFormat="1" ht="17.45" customHeight="1" x14ac:dyDescent="0.2">
      <c r="A23" s="27">
        <v>206190627</v>
      </c>
      <c r="B23" s="37">
        <v>1992960363</v>
      </c>
      <c r="C23" s="38" t="s">
        <v>112</v>
      </c>
      <c r="D23" s="39">
        <v>43465</v>
      </c>
      <c r="E23" s="40">
        <v>13981</v>
      </c>
      <c r="F23" s="41">
        <v>310.26326941398219</v>
      </c>
      <c r="G23" s="42">
        <v>387.64901824229327</v>
      </c>
      <c r="H23" s="42">
        <v>310.26326941398219</v>
      </c>
      <c r="I23" s="42">
        <v>27.582400316611263</v>
      </c>
      <c r="J23" s="42">
        <v>48.031515114902128</v>
      </c>
      <c r="K23" s="42">
        <v>27.582400316611263</v>
      </c>
      <c r="L23" s="42">
        <v>60.762014460410555</v>
      </c>
      <c r="M23" s="42">
        <v>61.481456529906907</v>
      </c>
      <c r="N23" s="42">
        <v>60.762014460410555</v>
      </c>
      <c r="O23" s="42">
        <v>67.345538765395901</v>
      </c>
      <c r="P23" s="42">
        <v>60.660076865962921</v>
      </c>
      <c r="Q23" s="42">
        <v>60.660076865962921</v>
      </c>
      <c r="R23" s="42">
        <v>0.95161684750733144</v>
      </c>
      <c r="S23" s="42">
        <v>7.117967583288058</v>
      </c>
      <c r="T23" s="42">
        <v>0.95161684750733144</v>
      </c>
      <c r="U23" s="42">
        <v>9.6956405386038504</v>
      </c>
      <c r="V23" s="42">
        <v>1.5697189042449324</v>
      </c>
      <c r="W23" s="42">
        <v>3.4360918389242543</v>
      </c>
      <c r="X23" s="42">
        <v>0</v>
      </c>
      <c r="Y23" s="42">
        <v>15.19</v>
      </c>
      <c r="Z23" s="42">
        <v>3.82</v>
      </c>
      <c r="AA23" s="42">
        <v>48.509209237487326</v>
      </c>
      <c r="AB23" s="42">
        <v>493.93082918624737</v>
      </c>
      <c r="AC23" s="42">
        <v>542.44003842373468</v>
      </c>
      <c r="AD23" s="42">
        <v>509.81756439820577</v>
      </c>
      <c r="AE23" s="42">
        <v>563.88939009091814</v>
      </c>
      <c r="AF23" s="20">
        <v>387971.16650703462</v>
      </c>
      <c r="AG23" s="20">
        <v>1531523.5834869337</v>
      </c>
      <c r="AH23" s="20">
        <v>0</v>
      </c>
      <c r="AI23" s="20">
        <v>0</v>
      </c>
      <c r="AJ23" s="21">
        <v>12161</v>
      </c>
      <c r="AK23" s="6">
        <v>0</v>
      </c>
      <c r="AL23" s="20">
        <v>0</v>
      </c>
      <c r="AN23" s="22">
        <v>43282.5</v>
      </c>
      <c r="AO23" s="19">
        <v>36</v>
      </c>
      <c r="AP23" s="5">
        <v>36</v>
      </c>
      <c r="AQ23" s="23">
        <v>1.1455148000301272</v>
      </c>
      <c r="AR23" s="24">
        <v>1.067353</v>
      </c>
      <c r="AS23" s="25">
        <v>8</v>
      </c>
      <c r="AT23" s="25">
        <v>23</v>
      </c>
      <c r="AU23" s="25">
        <v>50</v>
      </c>
      <c r="AV23" s="25">
        <v>47</v>
      </c>
      <c r="AW23" s="25">
        <v>3</v>
      </c>
      <c r="AX23" s="26" t="s">
        <v>94</v>
      </c>
    </row>
    <row r="24" spans="1:50" s="18" customFormat="1" ht="17.45" customHeight="1" x14ac:dyDescent="0.2">
      <c r="A24" s="27">
        <v>206190329</v>
      </c>
      <c r="B24" s="37">
        <v>1992885958</v>
      </c>
      <c r="C24" s="38" t="s">
        <v>113</v>
      </c>
      <c r="D24" s="39">
        <v>43465</v>
      </c>
      <c r="E24" s="40">
        <v>7824</v>
      </c>
      <c r="F24" s="41">
        <v>342.44333335951757</v>
      </c>
      <c r="G24" s="42">
        <v>387.64901824229327</v>
      </c>
      <c r="H24" s="42">
        <v>342.44333335951757</v>
      </c>
      <c r="I24" s="42">
        <v>32.410426219103933</v>
      </c>
      <c r="J24" s="42">
        <v>48.031515114902128</v>
      </c>
      <c r="K24" s="42">
        <v>32.410426219103933</v>
      </c>
      <c r="L24" s="42">
        <v>40.895690219964209</v>
      </c>
      <c r="M24" s="42">
        <v>61.481456529906907</v>
      </c>
      <c r="N24" s="42">
        <v>40.895690219964209</v>
      </c>
      <c r="O24" s="42">
        <v>48.889241988241309</v>
      </c>
      <c r="P24" s="42">
        <v>60.660076865962921</v>
      </c>
      <c r="Q24" s="42">
        <v>48.889241988241309</v>
      </c>
      <c r="R24" s="42">
        <v>5.6478034509202457</v>
      </c>
      <c r="S24" s="42">
        <v>7.117967583288058</v>
      </c>
      <c r="T24" s="42">
        <v>5.6478034509202457</v>
      </c>
      <c r="U24" s="42">
        <v>8.8960000818117813</v>
      </c>
      <c r="V24" s="42">
        <v>1.1487397750641297</v>
      </c>
      <c r="W24" s="42">
        <v>3.377044989775051</v>
      </c>
      <c r="X24" s="42">
        <v>0</v>
      </c>
      <c r="Y24" s="42">
        <v>15.19</v>
      </c>
      <c r="Z24" s="42">
        <v>3.82</v>
      </c>
      <c r="AA24" s="42">
        <v>48.509209237487326</v>
      </c>
      <c r="AB24" s="42">
        <v>502.71828008439832</v>
      </c>
      <c r="AC24" s="42">
        <v>551.22748932188563</v>
      </c>
      <c r="AD24" s="42">
        <v>518.8876538711487</v>
      </c>
      <c r="AE24" s="42">
        <v>573.02431741267583</v>
      </c>
      <c r="AF24" s="20">
        <v>831776.90915545134</v>
      </c>
      <c r="AG24" s="20">
        <v>454408.28370825195</v>
      </c>
      <c r="AH24" s="20">
        <v>0</v>
      </c>
      <c r="AI24" s="20">
        <v>0</v>
      </c>
      <c r="AJ24" s="21">
        <v>7461</v>
      </c>
      <c r="AK24" s="6">
        <v>0</v>
      </c>
      <c r="AL24" s="20">
        <v>0</v>
      </c>
      <c r="AN24" s="22">
        <v>43282.5</v>
      </c>
      <c r="AO24" s="19">
        <v>36</v>
      </c>
      <c r="AP24" s="5">
        <v>36</v>
      </c>
      <c r="AQ24" s="23">
        <v>1.1455148000301272</v>
      </c>
      <c r="AR24" s="24">
        <v>1.067353</v>
      </c>
      <c r="AS24" s="25">
        <v>39</v>
      </c>
      <c r="AT24" s="25">
        <v>47</v>
      </c>
      <c r="AU24" s="25">
        <v>6</v>
      </c>
      <c r="AV24" s="25">
        <v>13</v>
      </c>
      <c r="AW24" s="25">
        <v>38</v>
      </c>
      <c r="AX24" s="26" t="s">
        <v>94</v>
      </c>
    </row>
    <row r="25" spans="1:50" s="18" customFormat="1" ht="17.45" customHeight="1" x14ac:dyDescent="0.2">
      <c r="A25" s="27">
        <v>206370853</v>
      </c>
      <c r="B25" s="37">
        <v>1568484517</v>
      </c>
      <c r="C25" s="38" t="s">
        <v>114</v>
      </c>
      <c r="D25" s="39">
        <v>43465</v>
      </c>
      <c r="E25" s="40">
        <v>11669</v>
      </c>
      <c r="F25" s="41">
        <v>330.04098466505172</v>
      </c>
      <c r="G25" s="42">
        <v>387.64901824229327</v>
      </c>
      <c r="H25" s="42">
        <v>330.04098466505172</v>
      </c>
      <c r="I25" s="42">
        <v>22.597731160145269</v>
      </c>
      <c r="J25" s="42">
        <v>48.031515114902128</v>
      </c>
      <c r="K25" s="42">
        <v>22.597731160145269</v>
      </c>
      <c r="L25" s="42">
        <v>60.629748215956802</v>
      </c>
      <c r="M25" s="42">
        <v>61.481456529906907</v>
      </c>
      <c r="N25" s="42">
        <v>60.629748215956802</v>
      </c>
      <c r="O25" s="42">
        <v>80.748195181763649</v>
      </c>
      <c r="P25" s="42">
        <v>60.660076865962921</v>
      </c>
      <c r="Q25" s="42">
        <v>60.660076865962921</v>
      </c>
      <c r="R25" s="42">
        <v>22.911913468506299</v>
      </c>
      <c r="S25" s="42">
        <v>7.117967583288058</v>
      </c>
      <c r="T25" s="42">
        <v>7.117967583288058</v>
      </c>
      <c r="U25" s="42">
        <v>8.8160360361325747</v>
      </c>
      <c r="V25" s="42">
        <v>2.6531339446696802</v>
      </c>
      <c r="W25" s="42">
        <v>2.5873682406375869</v>
      </c>
      <c r="X25" s="42">
        <v>0</v>
      </c>
      <c r="Y25" s="42">
        <v>15.19</v>
      </c>
      <c r="Z25" s="42">
        <v>3.82</v>
      </c>
      <c r="AA25" s="42">
        <v>48.509209237487326</v>
      </c>
      <c r="AB25" s="42">
        <v>514.11304671184462</v>
      </c>
      <c r="AC25" s="42">
        <v>562.62225594933193</v>
      </c>
      <c r="AD25" s="42">
        <v>530.64892048101262</v>
      </c>
      <c r="AE25" s="42">
        <v>584.86965984434892</v>
      </c>
      <c r="AF25" s="20">
        <v>550813.57945929107</v>
      </c>
      <c r="AG25" s="20">
        <v>2325441.7675411315</v>
      </c>
      <c r="AH25" s="20">
        <v>16921.414312404115</v>
      </c>
      <c r="AI25" s="20">
        <v>65279.858817171771</v>
      </c>
      <c r="AJ25" s="21">
        <v>7981</v>
      </c>
      <c r="AK25" s="6">
        <v>15.793945885218241</v>
      </c>
      <c r="AL25" s="20">
        <v>126051.48210992679</v>
      </c>
      <c r="AN25" s="22">
        <v>43282.5</v>
      </c>
      <c r="AO25" s="19">
        <v>36</v>
      </c>
      <c r="AP25" s="5">
        <v>36</v>
      </c>
      <c r="AQ25" s="23">
        <v>1.1455148000301272</v>
      </c>
      <c r="AR25" s="24">
        <v>1.067353</v>
      </c>
      <c r="AS25" s="25">
        <v>26</v>
      </c>
      <c r="AT25" s="25">
        <v>8</v>
      </c>
      <c r="AU25" s="25">
        <v>49</v>
      </c>
      <c r="AV25" s="25">
        <v>64</v>
      </c>
      <c r="AW25" s="25">
        <v>69</v>
      </c>
      <c r="AX25" s="26" t="s">
        <v>105</v>
      </c>
    </row>
    <row r="26" spans="1:50" s="18" customFormat="1" ht="17.45" customHeight="1" x14ac:dyDescent="0.2">
      <c r="A26" s="27">
        <v>206190302</v>
      </c>
      <c r="B26" s="37">
        <v>1194767871</v>
      </c>
      <c r="C26" s="38" t="s">
        <v>115</v>
      </c>
      <c r="D26" s="39">
        <v>43465</v>
      </c>
      <c r="E26" s="40">
        <v>7815</v>
      </c>
      <c r="F26" s="41">
        <v>360.94299203963999</v>
      </c>
      <c r="G26" s="42">
        <v>387.64901824229327</v>
      </c>
      <c r="H26" s="42">
        <v>360.94299203963999</v>
      </c>
      <c r="I26" s="42">
        <v>25.477333837189569</v>
      </c>
      <c r="J26" s="42">
        <v>48.031515114902128</v>
      </c>
      <c r="K26" s="42">
        <v>25.477333837189569</v>
      </c>
      <c r="L26" s="42">
        <v>63.049490923480491</v>
      </c>
      <c r="M26" s="42">
        <v>61.481456529906907</v>
      </c>
      <c r="N26" s="42">
        <v>61.481456529906907</v>
      </c>
      <c r="O26" s="42">
        <v>63.322372726935377</v>
      </c>
      <c r="P26" s="42">
        <v>60.660076865962921</v>
      </c>
      <c r="Q26" s="42">
        <v>60.660076865962921</v>
      </c>
      <c r="R26" s="42">
        <v>2.4967728973768391</v>
      </c>
      <c r="S26" s="42">
        <v>7.117967583288058</v>
      </c>
      <c r="T26" s="42">
        <v>2.4967728973768391</v>
      </c>
      <c r="U26" s="42">
        <v>9.8255821128325618</v>
      </c>
      <c r="V26" s="42">
        <v>1.3796954574692386</v>
      </c>
      <c r="W26" s="42">
        <v>3.6882917466410747</v>
      </c>
      <c r="X26" s="42">
        <v>0</v>
      </c>
      <c r="Y26" s="42">
        <v>15.19</v>
      </c>
      <c r="Z26" s="42">
        <v>3.82</v>
      </c>
      <c r="AA26" s="42">
        <v>48.509209237487326</v>
      </c>
      <c r="AB26" s="42">
        <v>544.96220148701912</v>
      </c>
      <c r="AC26" s="42">
        <v>593.47141072450643</v>
      </c>
      <c r="AD26" s="42">
        <v>562.49030397419074</v>
      </c>
      <c r="AE26" s="42">
        <v>616.93866257051695</v>
      </c>
      <c r="AF26" s="20">
        <v>211496.35429429571</v>
      </c>
      <c r="AG26" s="20">
        <v>1277679.9701835406</v>
      </c>
      <c r="AH26" s="20">
        <v>0</v>
      </c>
      <c r="AI26" s="20">
        <v>0</v>
      </c>
      <c r="AJ26" s="21">
        <v>7402</v>
      </c>
      <c r="AK26" s="6">
        <v>0</v>
      </c>
      <c r="AL26" s="20">
        <v>0</v>
      </c>
      <c r="AN26" s="22">
        <v>43282.5</v>
      </c>
      <c r="AO26" s="19">
        <v>36</v>
      </c>
      <c r="AP26" s="5">
        <v>36</v>
      </c>
      <c r="AQ26" s="23">
        <v>1.1455148000301272</v>
      </c>
      <c r="AR26" s="24">
        <v>1.067353</v>
      </c>
      <c r="AS26" s="25">
        <v>55</v>
      </c>
      <c r="AT26" s="25">
        <v>17</v>
      </c>
      <c r="AU26" s="25">
        <v>53</v>
      </c>
      <c r="AV26" s="25">
        <v>41</v>
      </c>
      <c r="AW26" s="25">
        <v>7</v>
      </c>
      <c r="AX26" s="26" t="s">
        <v>94</v>
      </c>
    </row>
    <row r="27" spans="1:50" s="18" customFormat="1" ht="17.45" customHeight="1" x14ac:dyDescent="0.2">
      <c r="A27" s="27">
        <v>206300039</v>
      </c>
      <c r="B27" s="37">
        <v>1245323088</v>
      </c>
      <c r="C27" s="38" t="s">
        <v>116</v>
      </c>
      <c r="D27" s="39">
        <v>43465</v>
      </c>
      <c r="E27" s="40">
        <v>10138</v>
      </c>
      <c r="F27" s="41">
        <v>335.77956247172312</v>
      </c>
      <c r="G27" s="42">
        <v>387.64901824229327</v>
      </c>
      <c r="H27" s="42">
        <v>335.77956247172312</v>
      </c>
      <c r="I27" s="42">
        <v>33.270323716637492</v>
      </c>
      <c r="J27" s="42">
        <v>48.031515114902128</v>
      </c>
      <c r="K27" s="42">
        <v>33.270323716637492</v>
      </c>
      <c r="L27" s="42">
        <v>43.489949683073583</v>
      </c>
      <c r="M27" s="42">
        <v>61.481456529906907</v>
      </c>
      <c r="N27" s="42">
        <v>43.489949683073583</v>
      </c>
      <c r="O27" s="42">
        <v>71.495700533142639</v>
      </c>
      <c r="P27" s="42">
        <v>60.660076865962921</v>
      </c>
      <c r="Q27" s="42">
        <v>60.660076865962921</v>
      </c>
      <c r="R27" s="42">
        <v>1.21001065584928</v>
      </c>
      <c r="S27" s="42">
        <v>7.117967583288058</v>
      </c>
      <c r="T27" s="42">
        <v>1.21001065584928</v>
      </c>
      <c r="U27" s="42">
        <v>9.1658787359791045</v>
      </c>
      <c r="V27" s="42">
        <v>3.2713829157995162</v>
      </c>
      <c r="W27" s="42">
        <v>2.7153284671532845</v>
      </c>
      <c r="X27" s="42">
        <v>0</v>
      </c>
      <c r="Y27" s="42">
        <v>15.19</v>
      </c>
      <c r="Z27" s="42">
        <v>3.82</v>
      </c>
      <c r="AA27" s="42">
        <v>48.509209237487326</v>
      </c>
      <c r="AB27" s="42">
        <v>508.57251351217826</v>
      </c>
      <c r="AC27" s="42">
        <v>557.08172274966557</v>
      </c>
      <c r="AD27" s="42">
        <v>524.93018219942985</v>
      </c>
      <c r="AE27" s="42">
        <v>579.11004096404452</v>
      </c>
      <c r="AF27" s="20">
        <v>20997.207287977195</v>
      </c>
      <c r="AG27" s="20">
        <v>94974.046718103302</v>
      </c>
      <c r="AH27" s="20">
        <v>0</v>
      </c>
      <c r="AI27" s="20">
        <v>0</v>
      </c>
      <c r="AJ27" s="21">
        <v>8076</v>
      </c>
      <c r="AK27" s="6">
        <v>0</v>
      </c>
      <c r="AL27" s="20">
        <v>0</v>
      </c>
      <c r="AN27" s="22">
        <v>43282.5</v>
      </c>
      <c r="AO27" s="19">
        <v>36</v>
      </c>
      <c r="AP27" s="5">
        <v>36</v>
      </c>
      <c r="AQ27" s="23">
        <v>1.1455148000301272</v>
      </c>
      <c r="AR27" s="24">
        <v>1.067353</v>
      </c>
      <c r="AS27" s="25">
        <v>33</v>
      </c>
      <c r="AT27" s="25">
        <v>51</v>
      </c>
      <c r="AU27" s="25">
        <v>20</v>
      </c>
      <c r="AV27" s="25">
        <v>52</v>
      </c>
      <c r="AW27" s="25">
        <v>6</v>
      </c>
      <c r="AX27" s="26" t="s">
        <v>100</v>
      </c>
    </row>
    <row r="28" spans="1:50" s="18" customFormat="1" ht="17.45" customHeight="1" x14ac:dyDescent="0.2">
      <c r="A28" s="27">
        <v>206301215</v>
      </c>
      <c r="B28" s="37">
        <v>1477659399</v>
      </c>
      <c r="C28" s="38" t="s">
        <v>117</v>
      </c>
      <c r="D28" s="39">
        <v>43465</v>
      </c>
      <c r="E28" s="40">
        <v>10515</v>
      </c>
      <c r="F28" s="41">
        <v>322.77131846387647</v>
      </c>
      <c r="G28" s="42">
        <v>387.64901824229327</v>
      </c>
      <c r="H28" s="42">
        <v>322.77131846387647</v>
      </c>
      <c r="I28" s="42">
        <v>27.990651415210717</v>
      </c>
      <c r="J28" s="42">
        <v>48.031515114902128</v>
      </c>
      <c r="K28" s="42">
        <v>27.990651415210717</v>
      </c>
      <c r="L28" s="42">
        <v>35.93015736043747</v>
      </c>
      <c r="M28" s="42">
        <v>61.481456529906907</v>
      </c>
      <c r="N28" s="42">
        <v>35.93015736043747</v>
      </c>
      <c r="O28" s="42">
        <v>105.88497036795054</v>
      </c>
      <c r="P28" s="42">
        <v>60.660076865962921</v>
      </c>
      <c r="Q28" s="42">
        <v>60.660076865962921</v>
      </c>
      <c r="R28" s="42">
        <v>1.0684695842130292</v>
      </c>
      <c r="S28" s="42">
        <v>7.117967583288058</v>
      </c>
      <c r="T28" s="42">
        <v>1.0684695842130292</v>
      </c>
      <c r="U28" s="42">
        <v>9.0159461503305902</v>
      </c>
      <c r="V28" s="42">
        <v>0.95142938660136001</v>
      </c>
      <c r="W28" s="42">
        <v>2.5335235378031382</v>
      </c>
      <c r="X28" s="42">
        <v>0</v>
      </c>
      <c r="Y28" s="42">
        <v>15.19</v>
      </c>
      <c r="Z28" s="42">
        <v>3.82</v>
      </c>
      <c r="AA28" s="42">
        <v>48.509209237487326</v>
      </c>
      <c r="AB28" s="42">
        <v>479.93157276443571</v>
      </c>
      <c r="AC28" s="42">
        <v>528.44078200192303</v>
      </c>
      <c r="AD28" s="42">
        <v>495.36803747940155</v>
      </c>
      <c r="AE28" s="42">
        <v>549.33657022835632</v>
      </c>
      <c r="AF28" s="20">
        <v>16842.513274299654</v>
      </c>
      <c r="AG28" s="20">
        <v>0</v>
      </c>
      <c r="AH28" s="20">
        <v>0</v>
      </c>
      <c r="AI28" s="20">
        <v>0</v>
      </c>
      <c r="AJ28" s="21">
        <v>9705</v>
      </c>
      <c r="AK28" s="6">
        <v>0</v>
      </c>
      <c r="AL28" s="20">
        <v>0</v>
      </c>
      <c r="AN28" s="22">
        <v>43282.5</v>
      </c>
      <c r="AO28" s="19">
        <v>36</v>
      </c>
      <c r="AP28" s="5">
        <v>36</v>
      </c>
      <c r="AQ28" s="23">
        <v>1.1455148000301272</v>
      </c>
      <c r="AR28" s="24">
        <v>1.067353</v>
      </c>
      <c r="AS28" s="25">
        <v>20</v>
      </c>
      <c r="AT28" s="25">
        <v>25</v>
      </c>
      <c r="AU28" s="25">
        <v>3</v>
      </c>
      <c r="AV28" s="25">
        <v>69</v>
      </c>
      <c r="AW28" s="25">
        <v>4</v>
      </c>
      <c r="AX28" s="26" t="s">
        <v>100</v>
      </c>
    </row>
    <row r="29" spans="1:50" s="18" customFormat="1" ht="17.45" customHeight="1" x14ac:dyDescent="0.2">
      <c r="A29" s="27">
        <v>206370713</v>
      </c>
      <c r="B29" s="37">
        <v>1811963028</v>
      </c>
      <c r="C29" s="38" t="s">
        <v>118</v>
      </c>
      <c r="D29" s="39">
        <v>43465</v>
      </c>
      <c r="E29" s="40">
        <v>10529</v>
      </c>
      <c r="F29" s="41">
        <v>336.446259026875</v>
      </c>
      <c r="G29" s="42">
        <v>387.64901824229327</v>
      </c>
      <c r="H29" s="42">
        <v>336.446259026875</v>
      </c>
      <c r="I29" s="42">
        <v>29.820593088522912</v>
      </c>
      <c r="J29" s="42">
        <v>48.031515114902128</v>
      </c>
      <c r="K29" s="42">
        <v>29.820593088522912</v>
      </c>
      <c r="L29" s="42">
        <v>69.974624623705949</v>
      </c>
      <c r="M29" s="42">
        <v>61.481456529906907</v>
      </c>
      <c r="N29" s="42">
        <v>61.481456529906907</v>
      </c>
      <c r="O29" s="42">
        <v>86.481037543926305</v>
      </c>
      <c r="P29" s="42">
        <v>60.660076865962921</v>
      </c>
      <c r="Q29" s="42">
        <v>60.660076865962921</v>
      </c>
      <c r="R29" s="42">
        <v>6.0394804521796939</v>
      </c>
      <c r="S29" s="42">
        <v>7.117967583288058</v>
      </c>
      <c r="T29" s="42">
        <v>6.0394804521796939</v>
      </c>
      <c r="U29" s="42">
        <v>10.135442789839489</v>
      </c>
      <c r="V29" s="42">
        <v>1.8216012916912432</v>
      </c>
      <c r="W29" s="42">
        <v>2.9518472789438692</v>
      </c>
      <c r="X29" s="42">
        <v>0</v>
      </c>
      <c r="Y29" s="42">
        <v>15.19</v>
      </c>
      <c r="Z29" s="42">
        <v>3.82</v>
      </c>
      <c r="AA29" s="42">
        <v>48.509209237487326</v>
      </c>
      <c r="AB29" s="42">
        <v>528.36675732392212</v>
      </c>
      <c r="AC29" s="42">
        <v>576.87596656140943</v>
      </c>
      <c r="AD29" s="42">
        <v>545.36108582582062</v>
      </c>
      <c r="AE29" s="42">
        <v>599.68699561280152</v>
      </c>
      <c r="AF29" s="20">
        <v>525728.08673609106</v>
      </c>
      <c r="AG29" s="20">
        <v>411385.27899038186</v>
      </c>
      <c r="AH29" s="20">
        <v>0</v>
      </c>
      <c r="AI29" s="20">
        <v>0</v>
      </c>
      <c r="AJ29" s="21">
        <v>7679</v>
      </c>
      <c r="AK29" s="6">
        <v>0</v>
      </c>
      <c r="AL29" s="20">
        <v>0</v>
      </c>
      <c r="AN29" s="22">
        <v>43282.5</v>
      </c>
      <c r="AO29" s="19">
        <v>36</v>
      </c>
      <c r="AP29" s="5">
        <v>36</v>
      </c>
      <c r="AQ29" s="23">
        <v>1.1455148000301272</v>
      </c>
      <c r="AR29" s="24">
        <v>1.067353</v>
      </c>
      <c r="AS29" s="25">
        <v>34</v>
      </c>
      <c r="AT29" s="25">
        <v>35</v>
      </c>
      <c r="AU29" s="25">
        <v>60</v>
      </c>
      <c r="AV29" s="25">
        <v>66</v>
      </c>
      <c r="AW29" s="25">
        <v>44</v>
      </c>
      <c r="AX29" s="26" t="s">
        <v>105</v>
      </c>
    </row>
    <row r="30" spans="1:50" s="18" customFormat="1" ht="17.45" customHeight="1" x14ac:dyDescent="0.2">
      <c r="A30" s="27">
        <v>206105014</v>
      </c>
      <c r="B30" s="37">
        <v>1235363904</v>
      </c>
      <c r="C30" s="38" t="s">
        <v>119</v>
      </c>
      <c r="D30" s="39">
        <v>43465</v>
      </c>
      <c r="E30" s="40">
        <v>9911</v>
      </c>
      <c r="F30" s="41">
        <v>310.71771681340078</v>
      </c>
      <c r="G30" s="42">
        <v>387.64901824229327</v>
      </c>
      <c r="H30" s="42">
        <v>310.71771681340078</v>
      </c>
      <c r="I30" s="42">
        <v>41.801596544908669</v>
      </c>
      <c r="J30" s="42">
        <v>48.031515114902128</v>
      </c>
      <c r="K30" s="42">
        <v>41.801596544908669</v>
      </c>
      <c r="L30" s="42">
        <v>65.473292366273967</v>
      </c>
      <c r="M30" s="42">
        <v>61.481456529906907</v>
      </c>
      <c r="N30" s="42">
        <v>61.481456529906907</v>
      </c>
      <c r="O30" s="42">
        <v>57.408451569950095</v>
      </c>
      <c r="P30" s="42">
        <v>60.660076865962921</v>
      </c>
      <c r="Q30" s="42">
        <v>57.408451569950095</v>
      </c>
      <c r="R30" s="42">
        <v>12.31597344921177</v>
      </c>
      <c r="S30" s="42">
        <v>7.117967583288058</v>
      </c>
      <c r="T30" s="42">
        <v>7.117967583288058</v>
      </c>
      <c r="U30" s="42">
        <v>14.213609119479047</v>
      </c>
      <c r="V30" s="42">
        <v>5.1972281819617292</v>
      </c>
      <c r="W30" s="42">
        <v>3.1359095953990517</v>
      </c>
      <c r="X30" s="42">
        <v>0</v>
      </c>
      <c r="Y30" s="42">
        <v>15.19</v>
      </c>
      <c r="Z30" s="42">
        <v>3.82</v>
      </c>
      <c r="AA30" s="42">
        <v>48.509209237487326</v>
      </c>
      <c r="AB30" s="42">
        <v>520.0839359382943</v>
      </c>
      <c r="AC30" s="42">
        <v>568.59314517578161</v>
      </c>
      <c r="AD30" s="42">
        <v>536.81185671185119</v>
      </c>
      <c r="AE30" s="42">
        <v>591.07665203833778</v>
      </c>
      <c r="AF30" s="20">
        <v>3680382.0896164519</v>
      </c>
      <c r="AG30" s="20">
        <v>1099993.6494433465</v>
      </c>
      <c r="AH30" s="20">
        <v>36783.769635477569</v>
      </c>
      <c r="AI30" s="20">
        <v>10056.001361954026</v>
      </c>
      <c r="AJ30" s="21">
        <v>8717</v>
      </c>
      <c r="AK30" s="6">
        <v>5.1980058659237116</v>
      </c>
      <c r="AL30" s="20">
        <v>45311.017133256995</v>
      </c>
      <c r="AN30" s="22">
        <v>43282.5</v>
      </c>
      <c r="AO30" s="19">
        <v>36</v>
      </c>
      <c r="AP30" s="5">
        <v>36</v>
      </c>
      <c r="AQ30" s="23">
        <v>1.1455148000301272</v>
      </c>
      <c r="AR30" s="24">
        <v>1.067353</v>
      </c>
      <c r="AS30" s="25">
        <v>9</v>
      </c>
      <c r="AT30" s="25">
        <v>64</v>
      </c>
      <c r="AU30" s="25">
        <v>56</v>
      </c>
      <c r="AV30" s="25">
        <v>30</v>
      </c>
      <c r="AW30" s="25">
        <v>64</v>
      </c>
      <c r="AX30" s="26" t="s">
        <v>120</v>
      </c>
    </row>
    <row r="31" spans="1:50" s="18" customFormat="1" ht="17.45" customHeight="1" x14ac:dyDescent="0.2">
      <c r="A31" s="27">
        <v>206301210</v>
      </c>
      <c r="B31" s="37">
        <v>1821027632</v>
      </c>
      <c r="C31" s="38" t="s">
        <v>121</v>
      </c>
      <c r="D31" s="39">
        <v>43465</v>
      </c>
      <c r="E31" s="40">
        <v>9817</v>
      </c>
      <c r="F31" s="41">
        <v>360.3286433321183</v>
      </c>
      <c r="G31" s="42">
        <v>387.64901824229327</v>
      </c>
      <c r="H31" s="42">
        <v>360.3286433321183</v>
      </c>
      <c r="I31" s="42">
        <v>27.564379043845587</v>
      </c>
      <c r="J31" s="42">
        <v>48.031515114902128</v>
      </c>
      <c r="K31" s="42">
        <v>27.564379043845587</v>
      </c>
      <c r="L31" s="42">
        <v>38.634731370715869</v>
      </c>
      <c r="M31" s="42">
        <v>61.481456529906907</v>
      </c>
      <c r="N31" s="42">
        <v>38.634731370715869</v>
      </c>
      <c r="O31" s="42">
        <v>71.101697715978602</v>
      </c>
      <c r="P31" s="42">
        <v>60.660076865962921</v>
      </c>
      <c r="Q31" s="42">
        <v>60.660076865962921</v>
      </c>
      <c r="R31" s="42">
        <v>10.302398390109706</v>
      </c>
      <c r="S31" s="42">
        <v>7.117967583288058</v>
      </c>
      <c r="T31" s="42">
        <v>7.117967583288058</v>
      </c>
      <c r="U31" s="42">
        <v>10.635218075334533</v>
      </c>
      <c r="V31" s="42">
        <v>0.75754781070165222</v>
      </c>
      <c r="W31" s="42">
        <v>2.7136599775898951</v>
      </c>
      <c r="X31" s="42">
        <v>0</v>
      </c>
      <c r="Y31" s="42">
        <v>15.19</v>
      </c>
      <c r="Z31" s="42">
        <v>3.82</v>
      </c>
      <c r="AA31" s="42">
        <v>48.509209237487326</v>
      </c>
      <c r="AB31" s="42">
        <v>527.42222405955692</v>
      </c>
      <c r="AC31" s="42">
        <v>575.93143329704424</v>
      </c>
      <c r="AD31" s="42">
        <v>544.38617270058592</v>
      </c>
      <c r="AE31" s="42">
        <v>598.70511328731686</v>
      </c>
      <c r="AF31" s="20">
        <v>94723.194049901955</v>
      </c>
      <c r="AG31" s="20">
        <v>117944.90731760142</v>
      </c>
      <c r="AH31" s="20">
        <v>571.91267924082058</v>
      </c>
      <c r="AI31" s="20">
        <v>652.13908228582295</v>
      </c>
      <c r="AJ31" s="21">
        <v>8306</v>
      </c>
      <c r="AK31" s="6">
        <v>3.1844308068216485</v>
      </c>
      <c r="AL31" s="20">
        <v>26449.882281460614</v>
      </c>
      <c r="AN31" s="22">
        <v>43282.5</v>
      </c>
      <c r="AO31" s="19">
        <v>36</v>
      </c>
      <c r="AP31" s="5">
        <v>36</v>
      </c>
      <c r="AQ31" s="23">
        <v>1.1455148000301272</v>
      </c>
      <c r="AR31" s="24">
        <v>1.067353</v>
      </c>
      <c r="AS31" s="25">
        <v>54</v>
      </c>
      <c r="AT31" s="25">
        <v>22</v>
      </c>
      <c r="AU31" s="25">
        <v>5</v>
      </c>
      <c r="AV31" s="25">
        <v>51</v>
      </c>
      <c r="AW31" s="25">
        <v>61</v>
      </c>
      <c r="AX31" s="26" t="s">
        <v>100</v>
      </c>
    </row>
    <row r="32" spans="1:50" s="18" customFormat="1" ht="17.45" customHeight="1" x14ac:dyDescent="0.2">
      <c r="A32" s="27">
        <v>206190343</v>
      </c>
      <c r="B32" s="37">
        <v>1316033087</v>
      </c>
      <c r="C32" s="38" t="s">
        <v>122</v>
      </c>
      <c r="D32" s="39">
        <v>43465</v>
      </c>
      <c r="E32" s="40">
        <v>12715</v>
      </c>
      <c r="F32" s="41">
        <v>326.10513525425495</v>
      </c>
      <c r="G32" s="42">
        <v>387.64901824229327</v>
      </c>
      <c r="H32" s="42">
        <v>326.10513525425495</v>
      </c>
      <c r="I32" s="42">
        <v>27.187034740062252</v>
      </c>
      <c r="J32" s="42">
        <v>48.031515114902128</v>
      </c>
      <c r="K32" s="42">
        <v>27.187034740062252</v>
      </c>
      <c r="L32" s="42">
        <v>43.268467560047192</v>
      </c>
      <c r="M32" s="42">
        <v>61.481456529906907</v>
      </c>
      <c r="N32" s="42">
        <v>43.268467560047192</v>
      </c>
      <c r="O32" s="42">
        <v>50.121688080692095</v>
      </c>
      <c r="P32" s="42">
        <v>60.660076865962921</v>
      </c>
      <c r="Q32" s="42">
        <v>50.121688080692095</v>
      </c>
      <c r="R32" s="42">
        <v>5.5128803436099094</v>
      </c>
      <c r="S32" s="42">
        <v>7.117967583288058</v>
      </c>
      <c r="T32" s="42">
        <v>5.5128803436099094</v>
      </c>
      <c r="U32" s="42">
        <v>9.8255821128325618</v>
      </c>
      <c r="V32" s="42">
        <v>1.1947196225066457</v>
      </c>
      <c r="W32" s="42">
        <v>3.4003932363350375</v>
      </c>
      <c r="X32" s="42">
        <v>0</v>
      </c>
      <c r="Y32" s="42">
        <v>15.19</v>
      </c>
      <c r="Z32" s="42">
        <v>3.82</v>
      </c>
      <c r="AA32" s="42">
        <v>48.509209237487326</v>
      </c>
      <c r="AB32" s="42">
        <v>485.62590095034062</v>
      </c>
      <c r="AC32" s="42">
        <v>534.13511018782799</v>
      </c>
      <c r="AD32" s="42">
        <v>501.2455173917304</v>
      </c>
      <c r="AE32" s="42">
        <v>555.25606550945349</v>
      </c>
      <c r="AF32" s="20">
        <v>532823.98498740944</v>
      </c>
      <c r="AG32" s="20">
        <v>724053.90942432731</v>
      </c>
      <c r="AH32" s="20">
        <v>0</v>
      </c>
      <c r="AI32" s="20">
        <v>0</v>
      </c>
      <c r="AJ32" s="21">
        <v>12211</v>
      </c>
      <c r="AK32" s="6">
        <v>0</v>
      </c>
      <c r="AL32" s="20">
        <v>0</v>
      </c>
      <c r="AN32" s="22">
        <v>43282.5</v>
      </c>
      <c r="AO32" s="19">
        <v>36</v>
      </c>
      <c r="AP32" s="5">
        <v>36</v>
      </c>
      <c r="AQ32" s="23">
        <v>1.1455148000301272</v>
      </c>
      <c r="AR32" s="24">
        <v>1.067353</v>
      </c>
      <c r="AS32" s="25">
        <v>21</v>
      </c>
      <c r="AT32" s="25">
        <v>21</v>
      </c>
      <c r="AU32" s="25">
        <v>17</v>
      </c>
      <c r="AV32" s="25">
        <v>15</v>
      </c>
      <c r="AW32" s="25">
        <v>36</v>
      </c>
      <c r="AX32" s="26" t="s">
        <v>94</v>
      </c>
    </row>
    <row r="33" spans="1:50" s="18" customFormat="1" ht="17.45" customHeight="1" x14ac:dyDescent="0.2">
      <c r="A33" s="27">
        <v>206334439</v>
      </c>
      <c r="B33" s="37">
        <v>1992799795</v>
      </c>
      <c r="C33" s="38" t="s">
        <v>123</v>
      </c>
      <c r="D33" s="39">
        <v>43465</v>
      </c>
      <c r="E33" s="40">
        <v>14632</v>
      </c>
      <c r="F33" s="41">
        <v>261.14198808308458</v>
      </c>
      <c r="G33" s="42">
        <v>387.64901824229327</v>
      </c>
      <c r="H33" s="42">
        <v>261.14198808308458</v>
      </c>
      <c r="I33" s="42">
        <v>26.757697540561576</v>
      </c>
      <c r="J33" s="42">
        <v>48.031515114902128</v>
      </c>
      <c r="K33" s="42">
        <v>26.757697540561576</v>
      </c>
      <c r="L33" s="42">
        <v>68.044410268384368</v>
      </c>
      <c r="M33" s="42">
        <v>61.481456529906907</v>
      </c>
      <c r="N33" s="42">
        <v>61.481456529906907</v>
      </c>
      <c r="O33" s="42">
        <v>50.626904584745759</v>
      </c>
      <c r="P33" s="42">
        <v>60.660076865962921</v>
      </c>
      <c r="Q33" s="42">
        <v>50.626904584745759</v>
      </c>
      <c r="R33" s="42">
        <v>6.2950630017085842</v>
      </c>
      <c r="S33" s="42">
        <v>7.117967583288058</v>
      </c>
      <c r="T33" s="42">
        <v>6.2950630017085842</v>
      </c>
      <c r="U33" s="42">
        <v>12.704287757284016</v>
      </c>
      <c r="V33" s="42">
        <v>2.0803731547529116</v>
      </c>
      <c r="W33" s="42">
        <v>2.8523783488244945</v>
      </c>
      <c r="X33" s="42">
        <v>0</v>
      </c>
      <c r="Y33" s="42">
        <v>15.19</v>
      </c>
      <c r="Z33" s="42">
        <v>3.82</v>
      </c>
      <c r="AA33" s="42">
        <v>48.509209237487326</v>
      </c>
      <c r="AB33" s="42">
        <v>442.95014900086886</v>
      </c>
      <c r="AC33" s="42">
        <v>491.45935823835617</v>
      </c>
      <c r="AD33" s="42">
        <v>457.19714739306852</v>
      </c>
      <c r="AE33" s="42">
        <v>510.89281421187741</v>
      </c>
      <c r="AF33" s="20">
        <v>758032.87037770764</v>
      </c>
      <c r="AG33" s="20">
        <v>546144.418392497</v>
      </c>
      <c r="AH33" s="20">
        <v>0</v>
      </c>
      <c r="AI33" s="20">
        <v>0</v>
      </c>
      <c r="AJ33" s="21">
        <v>12886</v>
      </c>
      <c r="AK33" s="6">
        <v>0</v>
      </c>
      <c r="AL33" s="20">
        <v>0</v>
      </c>
      <c r="AN33" s="22">
        <v>43282.5</v>
      </c>
      <c r="AO33" s="19">
        <v>36</v>
      </c>
      <c r="AP33" s="5">
        <v>36</v>
      </c>
      <c r="AQ33" s="23">
        <v>1.1455148000301272</v>
      </c>
      <c r="AR33" s="24">
        <v>1.067353</v>
      </c>
      <c r="AS33" s="25">
        <v>3</v>
      </c>
      <c r="AT33" s="25">
        <v>18</v>
      </c>
      <c r="AU33" s="25">
        <v>59</v>
      </c>
      <c r="AV33" s="25">
        <v>16</v>
      </c>
      <c r="AW33" s="25">
        <v>49</v>
      </c>
      <c r="AX33" s="26" t="s">
        <v>124</v>
      </c>
    </row>
    <row r="34" spans="1:50" s="18" customFormat="1" ht="17.45" customHeight="1" x14ac:dyDescent="0.2">
      <c r="A34" s="27">
        <v>206190173</v>
      </c>
      <c r="B34" s="37">
        <v>1841232279</v>
      </c>
      <c r="C34" s="38" t="s">
        <v>125</v>
      </c>
      <c r="D34" s="39">
        <v>43465</v>
      </c>
      <c r="E34" s="40">
        <v>21457</v>
      </c>
      <c r="F34" s="41">
        <v>326.25000374449877</v>
      </c>
      <c r="G34" s="42">
        <v>387.64901824229327</v>
      </c>
      <c r="H34" s="42">
        <v>326.25000374449877</v>
      </c>
      <c r="I34" s="42">
        <v>21.685128496017029</v>
      </c>
      <c r="J34" s="42">
        <v>48.031515114902128</v>
      </c>
      <c r="K34" s="42">
        <v>21.685128496017029</v>
      </c>
      <c r="L34" s="42">
        <v>43.401725742881112</v>
      </c>
      <c r="M34" s="42">
        <v>61.481456529906907</v>
      </c>
      <c r="N34" s="42">
        <v>43.401725742881112</v>
      </c>
      <c r="O34" s="42">
        <v>53.512006545929069</v>
      </c>
      <c r="P34" s="42">
        <v>60.660076865962921</v>
      </c>
      <c r="Q34" s="42">
        <v>53.512006545929069</v>
      </c>
      <c r="R34" s="42">
        <v>4.3371133297758311</v>
      </c>
      <c r="S34" s="42">
        <v>7.117967583288058</v>
      </c>
      <c r="T34" s="42">
        <v>4.3371133297758311</v>
      </c>
      <c r="U34" s="42">
        <v>9.4857349186959325</v>
      </c>
      <c r="V34" s="42">
        <v>1.0206767022532459</v>
      </c>
      <c r="W34" s="42">
        <v>3.4702894160413851</v>
      </c>
      <c r="X34" s="42">
        <v>0</v>
      </c>
      <c r="Y34" s="42">
        <v>15.19</v>
      </c>
      <c r="Z34" s="42">
        <v>3.82</v>
      </c>
      <c r="AA34" s="42">
        <v>48.509209237487326</v>
      </c>
      <c r="AB34" s="42">
        <v>482.17267889609241</v>
      </c>
      <c r="AC34" s="42">
        <v>530.68188813357972</v>
      </c>
      <c r="AD34" s="42">
        <v>497.68122629468866</v>
      </c>
      <c r="AE34" s="42">
        <v>551.66629495402583</v>
      </c>
      <c r="AF34" s="20">
        <v>1133717.8334993008</v>
      </c>
      <c r="AG34" s="20">
        <v>3026441.2941177855</v>
      </c>
      <c r="AH34" s="20">
        <v>0</v>
      </c>
      <c r="AI34" s="20">
        <v>0</v>
      </c>
      <c r="AJ34" s="21">
        <v>18419</v>
      </c>
      <c r="AK34" s="6">
        <v>0</v>
      </c>
      <c r="AL34" s="20">
        <v>0</v>
      </c>
      <c r="AN34" s="22">
        <v>43282.5</v>
      </c>
      <c r="AO34" s="19">
        <v>36</v>
      </c>
      <c r="AP34" s="5">
        <v>36</v>
      </c>
      <c r="AQ34" s="23">
        <v>1.1455148000301272</v>
      </c>
      <c r="AR34" s="24">
        <v>1.067353</v>
      </c>
      <c r="AS34" s="25">
        <v>22</v>
      </c>
      <c r="AT34" s="25">
        <v>5</v>
      </c>
      <c r="AU34" s="25">
        <v>18</v>
      </c>
      <c r="AV34" s="25">
        <v>23</v>
      </c>
      <c r="AW34" s="25">
        <v>22</v>
      </c>
      <c r="AX34" s="26" t="s">
        <v>94</v>
      </c>
    </row>
    <row r="35" spans="1:50" s="18" customFormat="1" ht="17.45" customHeight="1" x14ac:dyDescent="0.2">
      <c r="A35" s="27">
        <v>206190419</v>
      </c>
      <c r="B35" s="37">
        <v>1033293436</v>
      </c>
      <c r="C35" s="38" t="s">
        <v>126</v>
      </c>
      <c r="D35" s="39">
        <v>43465</v>
      </c>
      <c r="E35" s="40">
        <v>10577</v>
      </c>
      <c r="F35" s="41">
        <v>350.38229525085262</v>
      </c>
      <c r="G35" s="42">
        <v>387.64901824229327</v>
      </c>
      <c r="H35" s="42">
        <v>350.38229525085262</v>
      </c>
      <c r="I35" s="42">
        <v>34.417212562349818</v>
      </c>
      <c r="J35" s="42">
        <v>48.031515114902128</v>
      </c>
      <c r="K35" s="42">
        <v>34.417212562349818</v>
      </c>
      <c r="L35" s="42">
        <v>42.435178164129717</v>
      </c>
      <c r="M35" s="42">
        <v>61.481456529906907</v>
      </c>
      <c r="N35" s="42">
        <v>42.435178164129717</v>
      </c>
      <c r="O35" s="42">
        <v>48.671175704831235</v>
      </c>
      <c r="P35" s="42">
        <v>60.660076865962921</v>
      </c>
      <c r="Q35" s="42">
        <v>48.671175704831235</v>
      </c>
      <c r="R35" s="42">
        <v>5.245539972865652</v>
      </c>
      <c r="S35" s="42">
        <v>7.117967583288058</v>
      </c>
      <c r="T35" s="42">
        <v>5.245539972865652</v>
      </c>
      <c r="U35" s="42">
        <v>9.6256719986345463</v>
      </c>
      <c r="V35" s="42">
        <v>3.6140417888279002</v>
      </c>
      <c r="W35" s="42">
        <v>3.4064479531057956</v>
      </c>
      <c r="X35" s="42">
        <v>0</v>
      </c>
      <c r="Y35" s="42">
        <v>15.19</v>
      </c>
      <c r="Z35" s="42">
        <v>3.82</v>
      </c>
      <c r="AA35" s="42">
        <v>48.509209237487326</v>
      </c>
      <c r="AB35" s="42">
        <v>516.8075633955973</v>
      </c>
      <c r="AC35" s="42">
        <v>565.31677263308461</v>
      </c>
      <c r="AD35" s="42">
        <v>533.43010329400761</v>
      </c>
      <c r="AE35" s="42">
        <v>587.67072403903171</v>
      </c>
      <c r="AF35" s="20">
        <v>60811.031775516865</v>
      </c>
      <c r="AG35" s="20">
        <v>219788.85079059785</v>
      </c>
      <c r="AH35" s="20">
        <v>0</v>
      </c>
      <c r="AI35" s="20">
        <v>0</v>
      </c>
      <c r="AJ35" s="21">
        <v>10054</v>
      </c>
      <c r="AK35" s="6">
        <v>0</v>
      </c>
      <c r="AL35" s="20">
        <v>0</v>
      </c>
      <c r="AN35" s="22">
        <v>43282.5</v>
      </c>
      <c r="AO35" s="19">
        <v>36</v>
      </c>
      <c r="AP35" s="5">
        <v>36</v>
      </c>
      <c r="AQ35" s="23">
        <v>1.1455148000301272</v>
      </c>
      <c r="AR35" s="24">
        <v>1.067353</v>
      </c>
      <c r="AS35" s="25">
        <v>48</v>
      </c>
      <c r="AT35" s="25">
        <v>54</v>
      </c>
      <c r="AU35" s="25">
        <v>13</v>
      </c>
      <c r="AV35" s="25">
        <v>12</v>
      </c>
      <c r="AW35" s="25">
        <v>29</v>
      </c>
      <c r="AX35" s="26" t="s">
        <v>94</v>
      </c>
    </row>
    <row r="36" spans="1:50" s="18" customFormat="1" ht="17.45" customHeight="1" x14ac:dyDescent="0.2">
      <c r="A36" s="27">
        <v>206370770</v>
      </c>
      <c r="B36" s="37">
        <v>1881684900</v>
      </c>
      <c r="C36" s="38" t="s">
        <v>127</v>
      </c>
      <c r="D36" s="39">
        <v>43465</v>
      </c>
      <c r="E36" s="40">
        <v>11982</v>
      </c>
      <c r="F36" s="41">
        <v>344.73666564218291</v>
      </c>
      <c r="G36" s="42">
        <v>387.64901824229327</v>
      </c>
      <c r="H36" s="42">
        <v>344.73666564218291</v>
      </c>
      <c r="I36" s="42">
        <v>28.287867523461383</v>
      </c>
      <c r="J36" s="42">
        <v>48.031515114902128</v>
      </c>
      <c r="K36" s="42">
        <v>28.287867523461383</v>
      </c>
      <c r="L36" s="42">
        <v>57.480727121432146</v>
      </c>
      <c r="M36" s="42">
        <v>61.481456529906907</v>
      </c>
      <c r="N36" s="42">
        <v>57.480727121432146</v>
      </c>
      <c r="O36" s="42">
        <v>74.973219297780005</v>
      </c>
      <c r="P36" s="42">
        <v>60.660076865962921</v>
      </c>
      <c r="Q36" s="42">
        <v>60.660076865962921</v>
      </c>
      <c r="R36" s="42">
        <v>19.289942421215155</v>
      </c>
      <c r="S36" s="42">
        <v>7.117967583288058</v>
      </c>
      <c r="T36" s="42">
        <v>7.117967583288058</v>
      </c>
      <c r="U36" s="42">
        <v>9.1858697473989057</v>
      </c>
      <c r="V36" s="42">
        <v>1.7318110499277999</v>
      </c>
      <c r="W36" s="42">
        <v>2.6680020030045069</v>
      </c>
      <c r="X36" s="42">
        <v>0</v>
      </c>
      <c r="Y36" s="42">
        <v>15.19</v>
      </c>
      <c r="Z36" s="42">
        <v>3.82</v>
      </c>
      <c r="AA36" s="42">
        <v>48.509209237487326</v>
      </c>
      <c r="AB36" s="42">
        <v>530.87898753665877</v>
      </c>
      <c r="AC36" s="42">
        <v>579.38819677414608</v>
      </c>
      <c r="AD36" s="42">
        <v>547.95411912640463</v>
      </c>
      <c r="AE36" s="42">
        <v>602.29856530176585</v>
      </c>
      <c r="AF36" s="20">
        <v>772067.35384910414</v>
      </c>
      <c r="AG36" s="20">
        <v>997406.42413972423</v>
      </c>
      <c r="AH36" s="20">
        <v>17701.933255716343</v>
      </c>
      <c r="AI36" s="20">
        <v>20953.837108538952</v>
      </c>
      <c r="AJ36" s="21">
        <v>8660</v>
      </c>
      <c r="AK36" s="6">
        <v>12.171974837927097</v>
      </c>
      <c r="AL36" s="20">
        <v>105409.30209644866</v>
      </c>
      <c r="AN36" s="22">
        <v>43282.5</v>
      </c>
      <c r="AO36" s="19">
        <v>36</v>
      </c>
      <c r="AP36" s="5">
        <v>36</v>
      </c>
      <c r="AQ36" s="23">
        <v>1.1455148000301272</v>
      </c>
      <c r="AR36" s="24">
        <v>1.067353</v>
      </c>
      <c r="AS36" s="25">
        <v>42</v>
      </c>
      <c r="AT36" s="25">
        <v>27</v>
      </c>
      <c r="AU36" s="25">
        <v>45</v>
      </c>
      <c r="AV36" s="25">
        <v>58</v>
      </c>
      <c r="AW36" s="25">
        <v>67</v>
      </c>
      <c r="AX36" s="26" t="s">
        <v>105</v>
      </c>
    </row>
    <row r="37" spans="1:50" s="18" customFormat="1" ht="17.45" customHeight="1" x14ac:dyDescent="0.2">
      <c r="A37" s="27">
        <v>206361332</v>
      </c>
      <c r="B37" s="37">
        <v>1396739199</v>
      </c>
      <c r="C37" s="38" t="s">
        <v>128</v>
      </c>
      <c r="D37" s="39">
        <v>43465</v>
      </c>
      <c r="E37" s="40">
        <v>20054</v>
      </c>
      <c r="F37" s="41">
        <v>239.76377626157657</v>
      </c>
      <c r="G37" s="42">
        <v>387.64901824229327</v>
      </c>
      <c r="H37" s="42">
        <v>239.76377626157657</v>
      </c>
      <c r="I37" s="42">
        <v>21.917010029837417</v>
      </c>
      <c r="J37" s="42">
        <v>48.031515114902128</v>
      </c>
      <c r="K37" s="42">
        <v>21.917010029837417</v>
      </c>
      <c r="L37" s="42">
        <v>57.55797121721352</v>
      </c>
      <c r="M37" s="42">
        <v>61.481456529906907</v>
      </c>
      <c r="N37" s="42">
        <v>57.55797121721352</v>
      </c>
      <c r="O37" s="42">
        <v>41.633526441059139</v>
      </c>
      <c r="P37" s="42">
        <v>60.660076865962921</v>
      </c>
      <c r="Q37" s="42">
        <v>41.633526441059139</v>
      </c>
      <c r="R37" s="42">
        <v>5.8524518064725237</v>
      </c>
      <c r="S37" s="42">
        <v>7.117967583288058</v>
      </c>
      <c r="T37" s="42">
        <v>5.8524518064725237</v>
      </c>
      <c r="U37" s="42">
        <v>9.2958203102078159</v>
      </c>
      <c r="V37" s="42">
        <v>0.46519696819116435</v>
      </c>
      <c r="W37" s="42">
        <v>2.5239852398523985</v>
      </c>
      <c r="X37" s="42">
        <v>0</v>
      </c>
      <c r="Y37" s="42">
        <v>15.19</v>
      </c>
      <c r="Z37" s="42">
        <v>3.82</v>
      </c>
      <c r="AA37" s="42">
        <v>48.509209237487326</v>
      </c>
      <c r="AB37" s="42">
        <v>398.01973827441049</v>
      </c>
      <c r="AC37" s="42">
        <v>446.5289475118978</v>
      </c>
      <c r="AD37" s="42">
        <v>410.82160002804125</v>
      </c>
      <c r="AE37" s="42">
        <v>464.18574963991148</v>
      </c>
      <c r="AF37" s="20">
        <v>851222.35525810148</v>
      </c>
      <c r="AG37" s="20">
        <v>900520.35430142831</v>
      </c>
      <c r="AH37" s="20">
        <v>0</v>
      </c>
      <c r="AI37" s="20">
        <v>0</v>
      </c>
      <c r="AJ37" s="21">
        <v>19573</v>
      </c>
      <c r="AK37" s="6">
        <v>0</v>
      </c>
      <c r="AL37" s="20">
        <v>0</v>
      </c>
      <c r="AN37" s="22">
        <v>43282.5</v>
      </c>
      <c r="AO37" s="19">
        <v>36</v>
      </c>
      <c r="AP37" s="5">
        <v>36</v>
      </c>
      <c r="AQ37" s="23">
        <v>1.1455148000301272</v>
      </c>
      <c r="AR37" s="24">
        <v>1.067353</v>
      </c>
      <c r="AS37" s="25">
        <v>1</v>
      </c>
      <c r="AT37" s="25">
        <v>6</v>
      </c>
      <c r="AU37" s="25">
        <v>46</v>
      </c>
      <c r="AV37" s="25">
        <v>8</v>
      </c>
      <c r="AW37" s="25">
        <v>41</v>
      </c>
      <c r="AX37" s="26" t="s">
        <v>111</v>
      </c>
    </row>
    <row r="38" spans="1:50" s="18" customFormat="1" ht="17.45" customHeight="1" x14ac:dyDescent="0.2">
      <c r="A38" s="27">
        <v>206190481</v>
      </c>
      <c r="B38" s="37">
        <v>1235213810</v>
      </c>
      <c r="C38" s="38" t="s">
        <v>129</v>
      </c>
      <c r="D38" s="39">
        <v>43281</v>
      </c>
      <c r="E38" s="40">
        <v>11463</v>
      </c>
      <c r="F38" s="41">
        <v>343.77455348510586</v>
      </c>
      <c r="G38" s="42">
        <v>387.64901824229327</v>
      </c>
      <c r="H38" s="42">
        <v>343.77455348510586</v>
      </c>
      <c r="I38" s="42">
        <v>22.847834993954507</v>
      </c>
      <c r="J38" s="42">
        <v>48.031515114902128</v>
      </c>
      <c r="K38" s="42">
        <v>22.847834993954507</v>
      </c>
      <c r="L38" s="42">
        <v>42.670731963709329</v>
      </c>
      <c r="M38" s="42">
        <v>61.481456529906907</v>
      </c>
      <c r="N38" s="42">
        <v>42.670731963709329</v>
      </c>
      <c r="O38" s="42">
        <v>52.980178611183803</v>
      </c>
      <c r="P38" s="42">
        <v>60.660076865962921</v>
      </c>
      <c r="Q38" s="42">
        <v>52.980178611183803</v>
      </c>
      <c r="R38" s="42">
        <v>6.0512176188606821</v>
      </c>
      <c r="S38" s="42">
        <v>7.117967583288058</v>
      </c>
      <c r="T38" s="42">
        <v>6.0512176188606821</v>
      </c>
      <c r="U38" s="42">
        <v>8.746067496163267</v>
      </c>
      <c r="V38" s="42">
        <v>0.71417342755885105</v>
      </c>
      <c r="W38" s="42">
        <v>3.4574718660036639</v>
      </c>
      <c r="X38" s="42">
        <v>0</v>
      </c>
      <c r="Y38" s="42">
        <v>15.19</v>
      </c>
      <c r="Z38" s="42">
        <v>3.82</v>
      </c>
      <c r="AA38" s="42">
        <v>48.509209237487326</v>
      </c>
      <c r="AB38" s="42">
        <v>500.25222946254001</v>
      </c>
      <c r="AC38" s="42">
        <v>548.76143870002738</v>
      </c>
      <c r="AD38" s="42">
        <v>516.34228547657051</v>
      </c>
      <c r="AE38" s="42">
        <v>570.46075336394915</v>
      </c>
      <c r="AF38" s="20">
        <v>764702.9247908009</v>
      </c>
      <c r="AG38" s="20">
        <v>379356.40098702617</v>
      </c>
      <c r="AH38" s="20">
        <v>0</v>
      </c>
      <c r="AI38" s="20">
        <v>0</v>
      </c>
      <c r="AJ38" s="21">
        <v>11107</v>
      </c>
      <c r="AK38" s="6">
        <v>0</v>
      </c>
      <c r="AL38" s="20">
        <v>0</v>
      </c>
      <c r="AN38" s="22">
        <v>43098.5</v>
      </c>
      <c r="AO38" s="19">
        <v>42</v>
      </c>
      <c r="AP38" s="5">
        <v>42</v>
      </c>
      <c r="AQ38" s="23">
        <v>1.1739868776534157</v>
      </c>
      <c r="AR38" s="24">
        <v>1.0901149999999999</v>
      </c>
      <c r="AS38" s="25">
        <v>41</v>
      </c>
      <c r="AT38" s="25">
        <v>9</v>
      </c>
      <c r="AU38" s="25">
        <v>14</v>
      </c>
      <c r="AV38" s="25">
        <v>21</v>
      </c>
      <c r="AW38" s="25">
        <v>45</v>
      </c>
      <c r="AX38" s="26" t="s">
        <v>94</v>
      </c>
    </row>
    <row r="39" spans="1:50" s="18" customFormat="1" ht="17.45" customHeight="1" x14ac:dyDescent="0.2">
      <c r="A39" s="27">
        <v>206190423</v>
      </c>
      <c r="B39" s="37">
        <v>1801201843</v>
      </c>
      <c r="C39" s="38" t="s">
        <v>130</v>
      </c>
      <c r="D39" s="39">
        <v>43465</v>
      </c>
      <c r="E39" s="40">
        <v>8218</v>
      </c>
      <c r="F39" s="41">
        <v>337.32358199154385</v>
      </c>
      <c r="G39" s="42">
        <v>387.64901824229327</v>
      </c>
      <c r="H39" s="42">
        <v>337.32358199154385</v>
      </c>
      <c r="I39" s="42">
        <v>28.400208436619401</v>
      </c>
      <c r="J39" s="42">
        <v>48.031515114902128</v>
      </c>
      <c r="K39" s="42">
        <v>28.400208436619401</v>
      </c>
      <c r="L39" s="42">
        <v>41.441818025553658</v>
      </c>
      <c r="M39" s="42">
        <v>61.481456529906907</v>
      </c>
      <c r="N39" s="42">
        <v>41.441818025553658</v>
      </c>
      <c r="O39" s="42">
        <v>76.070266493185699</v>
      </c>
      <c r="P39" s="42">
        <v>60.660076865962921</v>
      </c>
      <c r="Q39" s="42">
        <v>60.660076865962921</v>
      </c>
      <c r="R39" s="42">
        <v>5.6106817044293011</v>
      </c>
      <c r="S39" s="42">
        <v>7.117967583288058</v>
      </c>
      <c r="T39" s="42">
        <v>5.6106817044293011</v>
      </c>
      <c r="U39" s="42">
        <v>9.8255821128325618</v>
      </c>
      <c r="V39" s="42">
        <v>0.90431491848188483</v>
      </c>
      <c r="W39" s="42">
        <v>3.5074227305913848</v>
      </c>
      <c r="X39" s="42">
        <v>0</v>
      </c>
      <c r="Y39" s="42">
        <v>15.19</v>
      </c>
      <c r="Z39" s="42">
        <v>3.82</v>
      </c>
      <c r="AA39" s="42">
        <v>48.509209237487326</v>
      </c>
      <c r="AB39" s="42">
        <v>506.6836867860149</v>
      </c>
      <c r="AC39" s="42">
        <v>555.19289602350227</v>
      </c>
      <c r="AD39" s="42">
        <v>522.98060346451007</v>
      </c>
      <c r="AE39" s="42">
        <v>577.14652559799845</v>
      </c>
      <c r="AF39" s="20">
        <v>185658.11422990108</v>
      </c>
      <c r="AG39" s="20">
        <v>745673.31107261404</v>
      </c>
      <c r="AH39" s="20">
        <v>0</v>
      </c>
      <c r="AI39" s="20">
        <v>0</v>
      </c>
      <c r="AJ39" s="21">
        <v>7119</v>
      </c>
      <c r="AK39" s="6">
        <v>0</v>
      </c>
      <c r="AL39" s="20">
        <v>0</v>
      </c>
      <c r="AN39" s="22">
        <v>43282.5</v>
      </c>
      <c r="AO39" s="19">
        <v>36</v>
      </c>
      <c r="AP39" s="5">
        <v>36</v>
      </c>
      <c r="AQ39" s="23">
        <v>1.1455148000301272</v>
      </c>
      <c r="AR39" s="24">
        <v>1.067353</v>
      </c>
      <c r="AS39" s="25">
        <v>37</v>
      </c>
      <c r="AT39" s="25">
        <v>29</v>
      </c>
      <c r="AU39" s="25">
        <v>9</v>
      </c>
      <c r="AV39" s="25">
        <v>60</v>
      </c>
      <c r="AW39" s="25">
        <v>37</v>
      </c>
      <c r="AX39" s="26" t="s">
        <v>94</v>
      </c>
    </row>
    <row r="40" spans="1:50" s="18" customFormat="1" ht="17.45" customHeight="1" x14ac:dyDescent="0.2">
      <c r="A40" s="27">
        <v>206331203</v>
      </c>
      <c r="B40" s="37">
        <v>1891950267</v>
      </c>
      <c r="C40" s="38" t="s">
        <v>131</v>
      </c>
      <c r="D40" s="39">
        <v>43465</v>
      </c>
      <c r="E40" s="40">
        <v>14400</v>
      </c>
      <c r="F40" s="41">
        <v>293.93265416698046</v>
      </c>
      <c r="G40" s="42">
        <v>387.64901824229327</v>
      </c>
      <c r="H40" s="42">
        <v>293.93265416698046</v>
      </c>
      <c r="I40" s="42">
        <v>48.031515114902128</v>
      </c>
      <c r="J40" s="42">
        <v>48.031515114902128</v>
      </c>
      <c r="K40" s="42">
        <v>48.031515114902128</v>
      </c>
      <c r="L40" s="42">
        <v>64.919522572916662</v>
      </c>
      <c r="M40" s="42">
        <v>61.481456529906907</v>
      </c>
      <c r="N40" s="42">
        <v>61.481456529906907</v>
      </c>
      <c r="O40" s="42">
        <v>59.779847269236107</v>
      </c>
      <c r="P40" s="42">
        <v>60.660076865962921</v>
      </c>
      <c r="Q40" s="42">
        <v>59.779847269236107</v>
      </c>
      <c r="R40" s="42">
        <v>0.73313809187500001</v>
      </c>
      <c r="S40" s="42">
        <v>7.117967583288058</v>
      </c>
      <c r="T40" s="42">
        <v>0.73313809187500001</v>
      </c>
      <c r="U40" s="42">
        <v>9.7456180671533552</v>
      </c>
      <c r="V40" s="42">
        <v>2.0259250000229376</v>
      </c>
      <c r="W40" s="42">
        <v>2.4666666666666668</v>
      </c>
      <c r="X40" s="42">
        <v>0</v>
      </c>
      <c r="Y40" s="42">
        <v>15.19</v>
      </c>
      <c r="Z40" s="42">
        <v>3.82</v>
      </c>
      <c r="AA40" s="42">
        <v>48.509209237487326</v>
      </c>
      <c r="AB40" s="42">
        <v>497.20682090674347</v>
      </c>
      <c r="AC40" s="42">
        <v>545.71603014423079</v>
      </c>
      <c r="AD40" s="42">
        <v>513.19892474512642</v>
      </c>
      <c r="AE40" s="42">
        <v>567.29492220942006</v>
      </c>
      <c r="AF40" s="20">
        <v>709240.9139977647</v>
      </c>
      <c r="AG40" s="20">
        <v>950786.28962298809</v>
      </c>
      <c r="AH40" s="20">
        <v>0</v>
      </c>
      <c r="AI40" s="20">
        <v>0</v>
      </c>
      <c r="AJ40" s="21">
        <v>12568</v>
      </c>
      <c r="AK40" s="6">
        <v>0</v>
      </c>
      <c r="AL40" s="20">
        <v>0</v>
      </c>
      <c r="AN40" s="22">
        <v>43282.5</v>
      </c>
      <c r="AO40" s="19">
        <v>36</v>
      </c>
      <c r="AP40" s="5">
        <v>36</v>
      </c>
      <c r="AQ40" s="23">
        <v>1.1455148000301272</v>
      </c>
      <c r="AR40" s="24">
        <v>1.067353</v>
      </c>
      <c r="AS40" s="25">
        <v>4</v>
      </c>
      <c r="AT40" s="25">
        <v>66</v>
      </c>
      <c r="AU40" s="25">
        <v>55</v>
      </c>
      <c r="AV40" s="25">
        <v>34</v>
      </c>
      <c r="AW40" s="25">
        <v>1</v>
      </c>
      <c r="AX40" s="26" t="s">
        <v>124</v>
      </c>
    </row>
    <row r="41" spans="1:50" s="18" customFormat="1" ht="17.45" customHeight="1" x14ac:dyDescent="0.2">
      <c r="A41" s="27">
        <v>206190554</v>
      </c>
      <c r="B41" s="37">
        <v>1184619827</v>
      </c>
      <c r="C41" s="38" t="s">
        <v>132</v>
      </c>
      <c r="D41" s="39">
        <v>43465</v>
      </c>
      <c r="E41" s="40">
        <v>8327</v>
      </c>
      <c r="F41" s="41">
        <v>335.49359282731757</v>
      </c>
      <c r="G41" s="42">
        <v>387.64901824229327</v>
      </c>
      <c r="H41" s="42">
        <v>335.49359282731757</v>
      </c>
      <c r="I41" s="42">
        <v>31.816339972495232</v>
      </c>
      <c r="J41" s="42">
        <v>48.031515114902128</v>
      </c>
      <c r="K41" s="42">
        <v>31.816339972495232</v>
      </c>
      <c r="L41" s="42">
        <v>48.671912062927824</v>
      </c>
      <c r="M41" s="42">
        <v>61.481456529906907</v>
      </c>
      <c r="N41" s="42">
        <v>48.671912062927824</v>
      </c>
      <c r="O41" s="42">
        <v>63.570632039990393</v>
      </c>
      <c r="P41" s="42">
        <v>60.660076865962921</v>
      </c>
      <c r="Q41" s="42">
        <v>60.660076865962921</v>
      </c>
      <c r="R41" s="42">
        <v>7.0605266361234538</v>
      </c>
      <c r="S41" s="42">
        <v>7.117967583288058</v>
      </c>
      <c r="T41" s="42">
        <v>7.0605266361234538</v>
      </c>
      <c r="U41" s="42">
        <v>9.6356675043444469</v>
      </c>
      <c r="V41" s="42">
        <v>0.91297225892711176</v>
      </c>
      <c r="W41" s="42">
        <v>3.461510748168608</v>
      </c>
      <c r="X41" s="42">
        <v>0</v>
      </c>
      <c r="Y41" s="42">
        <v>15.19</v>
      </c>
      <c r="Z41" s="42">
        <v>3.82</v>
      </c>
      <c r="AA41" s="42">
        <v>48.509209237487326</v>
      </c>
      <c r="AB41" s="42">
        <v>516.72259887626717</v>
      </c>
      <c r="AC41" s="42">
        <v>565.23180811375448</v>
      </c>
      <c r="AD41" s="42">
        <v>533.34240598550684</v>
      </c>
      <c r="AE41" s="42">
        <v>587.58239982328303</v>
      </c>
      <c r="AF41" s="20">
        <v>385606.55952752143</v>
      </c>
      <c r="AG41" s="20">
        <v>410132.51507665153</v>
      </c>
      <c r="AH41" s="20">
        <v>0</v>
      </c>
      <c r="AI41" s="20">
        <v>0</v>
      </c>
      <c r="AJ41" s="21">
        <v>7259</v>
      </c>
      <c r="AK41" s="6">
        <v>0</v>
      </c>
      <c r="AL41" s="20">
        <v>0</v>
      </c>
      <c r="AN41" s="22">
        <v>43282.5</v>
      </c>
      <c r="AO41" s="19">
        <v>36</v>
      </c>
      <c r="AP41" s="5">
        <v>36</v>
      </c>
      <c r="AQ41" s="23">
        <v>1.1455148000301272</v>
      </c>
      <c r="AR41" s="24">
        <v>1.067353</v>
      </c>
      <c r="AS41" s="25">
        <v>31</v>
      </c>
      <c r="AT41" s="25">
        <v>46</v>
      </c>
      <c r="AU41" s="25">
        <v>30</v>
      </c>
      <c r="AV41" s="25">
        <v>42</v>
      </c>
      <c r="AW41" s="25">
        <v>51</v>
      </c>
      <c r="AX41" s="26" t="s">
        <v>94</v>
      </c>
    </row>
    <row r="42" spans="1:50" s="18" customFormat="1" ht="17.45" customHeight="1" x14ac:dyDescent="0.2">
      <c r="A42" s="27">
        <v>206190092</v>
      </c>
      <c r="B42" s="37">
        <v>1881932424</v>
      </c>
      <c r="C42" s="38" t="s">
        <v>133</v>
      </c>
      <c r="D42" s="39">
        <v>43465</v>
      </c>
      <c r="E42" s="40">
        <v>10560</v>
      </c>
      <c r="F42" s="41">
        <v>385.5457860740035</v>
      </c>
      <c r="G42" s="42">
        <v>387.64901824229327</v>
      </c>
      <c r="H42" s="42">
        <v>385.5457860740035</v>
      </c>
      <c r="I42" s="42">
        <v>33.007531665034769</v>
      </c>
      <c r="J42" s="42">
        <v>48.031515114902128</v>
      </c>
      <c r="K42" s="42">
        <v>33.007531665034769</v>
      </c>
      <c r="L42" s="42">
        <v>77.100789760511361</v>
      </c>
      <c r="M42" s="42">
        <v>61.481456529906907</v>
      </c>
      <c r="N42" s="42">
        <v>61.481456529906907</v>
      </c>
      <c r="O42" s="42">
        <v>79.761490553314388</v>
      </c>
      <c r="P42" s="42">
        <v>60.660076865962921</v>
      </c>
      <c r="Q42" s="42">
        <v>60.660076865962921</v>
      </c>
      <c r="R42" s="42">
        <v>7.367565802651515</v>
      </c>
      <c r="S42" s="42">
        <v>7.117967583288058</v>
      </c>
      <c r="T42" s="42">
        <v>7.117967583288058</v>
      </c>
      <c r="U42" s="42">
        <v>10.905096729501857</v>
      </c>
      <c r="V42" s="42">
        <v>5.6797329546097544</v>
      </c>
      <c r="W42" s="42">
        <v>3.4119318181818183</v>
      </c>
      <c r="X42" s="42">
        <v>0</v>
      </c>
      <c r="Y42" s="42">
        <v>15.19</v>
      </c>
      <c r="Z42" s="42">
        <v>3.82</v>
      </c>
      <c r="AA42" s="42">
        <v>48.509209237487326</v>
      </c>
      <c r="AB42" s="42">
        <v>586.8195802204898</v>
      </c>
      <c r="AC42" s="42">
        <v>635.32878945797711</v>
      </c>
      <c r="AD42" s="42">
        <v>605.69397869347961</v>
      </c>
      <c r="AE42" s="42">
        <v>660.45118025525244</v>
      </c>
      <c r="AF42" s="20">
        <v>439733.82853146619</v>
      </c>
      <c r="AG42" s="20">
        <v>1136636.4812192894</v>
      </c>
      <c r="AH42" s="20">
        <v>187.03667071589734</v>
      </c>
      <c r="AI42" s="20">
        <v>446.54428775049746</v>
      </c>
      <c r="AJ42" s="21">
        <v>9431</v>
      </c>
      <c r="AK42" s="6">
        <v>0.24959821936345694</v>
      </c>
      <c r="AL42" s="20">
        <v>2353.9608068167622</v>
      </c>
      <c r="AN42" s="22">
        <v>43282.5</v>
      </c>
      <c r="AO42" s="19">
        <v>36</v>
      </c>
      <c r="AP42" s="5">
        <v>36</v>
      </c>
      <c r="AQ42" s="23">
        <v>1.1455148000301272</v>
      </c>
      <c r="AR42" s="24">
        <v>1.067353</v>
      </c>
      <c r="AS42" s="25">
        <v>65</v>
      </c>
      <c r="AT42" s="25">
        <v>50</v>
      </c>
      <c r="AU42" s="25">
        <v>64</v>
      </c>
      <c r="AV42" s="25">
        <v>62</v>
      </c>
      <c r="AW42" s="25">
        <v>56</v>
      </c>
      <c r="AX42" s="26" t="s">
        <v>94</v>
      </c>
    </row>
    <row r="43" spans="1:50" s="18" customFormat="1" ht="17.45" customHeight="1" x14ac:dyDescent="0.2">
      <c r="A43" s="27">
        <v>206301302</v>
      </c>
      <c r="B43" s="37">
        <v>1396824215</v>
      </c>
      <c r="C43" s="38" t="s">
        <v>134</v>
      </c>
      <c r="D43" s="39">
        <v>43465</v>
      </c>
      <c r="E43" s="40">
        <v>12042</v>
      </c>
      <c r="F43" s="41">
        <v>354.12683486209551</v>
      </c>
      <c r="G43" s="42">
        <v>387.64901824229327</v>
      </c>
      <c r="H43" s="42">
        <v>354.12683486209551</v>
      </c>
      <c r="I43" s="42">
        <v>23.982753553794673</v>
      </c>
      <c r="J43" s="42">
        <v>48.031515114902128</v>
      </c>
      <c r="K43" s="42">
        <v>23.982753553794673</v>
      </c>
      <c r="L43" s="42">
        <v>42.872366710097985</v>
      </c>
      <c r="M43" s="42">
        <v>61.481456529906907</v>
      </c>
      <c r="N43" s="42">
        <v>42.872366710097985</v>
      </c>
      <c r="O43" s="42">
        <v>41.615067066766315</v>
      </c>
      <c r="P43" s="42">
        <v>60.660076865962921</v>
      </c>
      <c r="Q43" s="42">
        <v>41.615067066766315</v>
      </c>
      <c r="R43" s="42">
        <v>3.3164878924597243</v>
      </c>
      <c r="S43" s="42">
        <v>7.117967583288058</v>
      </c>
      <c r="T43" s="42">
        <v>3.3164878924597243</v>
      </c>
      <c r="U43" s="42">
        <v>9.6256719986345463</v>
      </c>
      <c r="V43" s="42">
        <v>2.0004617173453498</v>
      </c>
      <c r="W43" s="42">
        <v>3.3183856502242151</v>
      </c>
      <c r="X43" s="42">
        <v>0</v>
      </c>
      <c r="Y43" s="42">
        <v>15.19</v>
      </c>
      <c r="Z43" s="42">
        <v>3.82</v>
      </c>
      <c r="AA43" s="42">
        <v>48.509209237487326</v>
      </c>
      <c r="AB43" s="42">
        <v>499.86802945141835</v>
      </c>
      <c r="AC43" s="42">
        <v>548.37723868890566</v>
      </c>
      <c r="AD43" s="42">
        <v>515.9457280998331</v>
      </c>
      <c r="AE43" s="42">
        <v>570.06136118306608</v>
      </c>
      <c r="AF43" s="20">
        <v>212053.6942490314</v>
      </c>
      <c r="AG43" s="20">
        <v>254817.42844883053</v>
      </c>
      <c r="AH43" s="20">
        <v>0</v>
      </c>
      <c r="AI43" s="20">
        <v>0</v>
      </c>
      <c r="AJ43" s="21">
        <v>10827</v>
      </c>
      <c r="AK43" s="6">
        <v>0</v>
      </c>
      <c r="AL43" s="20">
        <v>0</v>
      </c>
      <c r="AN43" s="22">
        <v>43282.5</v>
      </c>
      <c r="AO43" s="19">
        <v>36</v>
      </c>
      <c r="AP43" s="5">
        <v>36</v>
      </c>
      <c r="AQ43" s="23">
        <v>1.1455148000301272</v>
      </c>
      <c r="AR43" s="24">
        <v>1.067353</v>
      </c>
      <c r="AS43" s="25">
        <v>49</v>
      </c>
      <c r="AT43" s="25">
        <v>12</v>
      </c>
      <c r="AU43" s="25">
        <v>15</v>
      </c>
      <c r="AV43" s="25">
        <v>7</v>
      </c>
      <c r="AW43" s="25">
        <v>9</v>
      </c>
      <c r="AX43" s="26" t="s">
        <v>100</v>
      </c>
    </row>
    <row r="44" spans="1:50" s="18" customFormat="1" ht="17.45" customHeight="1" x14ac:dyDescent="0.2">
      <c r="A44" s="27">
        <v>206190192</v>
      </c>
      <c r="B44" s="37">
        <v>1770689697</v>
      </c>
      <c r="C44" s="38" t="s">
        <v>135</v>
      </c>
      <c r="D44" s="39">
        <v>43465</v>
      </c>
      <c r="E44" s="40">
        <v>11273</v>
      </c>
      <c r="F44" s="41">
        <v>314.67361671722654</v>
      </c>
      <c r="G44" s="42">
        <v>387.64901824229327</v>
      </c>
      <c r="H44" s="42">
        <v>314.67361671722654</v>
      </c>
      <c r="I44" s="42">
        <v>28.433520647177325</v>
      </c>
      <c r="J44" s="42">
        <v>48.031515114902128</v>
      </c>
      <c r="K44" s="42">
        <v>28.433520647177325</v>
      </c>
      <c r="L44" s="42">
        <v>41.509455692717111</v>
      </c>
      <c r="M44" s="42">
        <v>61.481456529906907</v>
      </c>
      <c r="N44" s="42">
        <v>41.509455692717111</v>
      </c>
      <c r="O44" s="42">
        <v>60.660076865962921</v>
      </c>
      <c r="P44" s="42">
        <v>60.660076865962921</v>
      </c>
      <c r="Q44" s="42">
        <v>60.660076865962921</v>
      </c>
      <c r="R44" s="42">
        <v>1.1251091722700257</v>
      </c>
      <c r="S44" s="42">
        <v>7.117967583288058</v>
      </c>
      <c r="T44" s="42">
        <v>1.1251091722700257</v>
      </c>
      <c r="U44" s="42">
        <v>9.6656540214741486</v>
      </c>
      <c r="V44" s="42">
        <v>3.2249463319800942</v>
      </c>
      <c r="W44" s="42">
        <v>3.4092078417457641</v>
      </c>
      <c r="X44" s="42">
        <v>0</v>
      </c>
      <c r="Y44" s="42">
        <v>15.19</v>
      </c>
      <c r="Z44" s="42">
        <v>3.82</v>
      </c>
      <c r="AA44" s="42">
        <v>48.509209237487326</v>
      </c>
      <c r="AB44" s="42">
        <v>481.71158729055389</v>
      </c>
      <c r="AC44" s="42">
        <v>530.22079652804121</v>
      </c>
      <c r="AD44" s="42">
        <v>497.20530419100584</v>
      </c>
      <c r="AE44" s="42">
        <v>551.18697070469739</v>
      </c>
      <c r="AF44" s="20">
        <v>181479.93602971712</v>
      </c>
      <c r="AG44" s="20">
        <v>741346.47559781803</v>
      </c>
      <c r="AH44" s="20">
        <v>0</v>
      </c>
      <c r="AI44" s="20">
        <v>0</v>
      </c>
      <c r="AJ44" s="21">
        <v>10294</v>
      </c>
      <c r="AK44" s="6">
        <v>0</v>
      </c>
      <c r="AL44" s="20">
        <v>0</v>
      </c>
      <c r="AN44" s="22">
        <v>43282.5</v>
      </c>
      <c r="AO44" s="19">
        <v>36</v>
      </c>
      <c r="AP44" s="5">
        <v>36</v>
      </c>
      <c r="AQ44" s="23">
        <v>1.1455148000301272</v>
      </c>
      <c r="AR44" s="24">
        <v>1.067353</v>
      </c>
      <c r="AS44" s="25">
        <v>11</v>
      </c>
      <c r="AT44" s="25">
        <v>30</v>
      </c>
      <c r="AU44" s="25">
        <v>10</v>
      </c>
      <c r="AV44" s="25">
        <v>35</v>
      </c>
      <c r="AW44" s="25">
        <v>5</v>
      </c>
      <c r="AX44" s="26" t="s">
        <v>94</v>
      </c>
    </row>
    <row r="45" spans="1:50" s="18" customFormat="1" ht="17.45" customHeight="1" x14ac:dyDescent="0.2">
      <c r="A45" s="27">
        <v>206190331</v>
      </c>
      <c r="B45" s="37">
        <v>1083703573</v>
      </c>
      <c r="C45" s="38" t="s">
        <v>136</v>
      </c>
      <c r="D45" s="39">
        <v>43465</v>
      </c>
      <c r="E45" s="40">
        <v>10736</v>
      </c>
      <c r="F45" s="41">
        <v>340.71521718895337</v>
      </c>
      <c r="G45" s="42">
        <v>387.64901824229327</v>
      </c>
      <c r="H45" s="42">
        <v>340.71521718895337</v>
      </c>
      <c r="I45" s="42">
        <v>30.230451400273456</v>
      </c>
      <c r="J45" s="42">
        <v>48.031515114902128</v>
      </c>
      <c r="K45" s="42">
        <v>30.230451400273456</v>
      </c>
      <c r="L45" s="42">
        <v>47.638680493200447</v>
      </c>
      <c r="M45" s="42">
        <v>61.481456529906907</v>
      </c>
      <c r="N45" s="42">
        <v>47.638680493200447</v>
      </c>
      <c r="O45" s="42">
        <v>75.889434576005968</v>
      </c>
      <c r="P45" s="42">
        <v>60.660076865962921</v>
      </c>
      <c r="Q45" s="42">
        <v>60.660076865962921</v>
      </c>
      <c r="R45" s="42">
        <v>17.244869287816691</v>
      </c>
      <c r="S45" s="42">
        <v>7.117967583288058</v>
      </c>
      <c r="T45" s="42">
        <v>7.117967583288058</v>
      </c>
      <c r="U45" s="42">
        <v>8.8060405304226723</v>
      </c>
      <c r="V45" s="42">
        <v>1.8169877049385992</v>
      </c>
      <c r="W45" s="42">
        <v>3.3559985096870344</v>
      </c>
      <c r="X45" s="42">
        <v>0</v>
      </c>
      <c r="Y45" s="42">
        <v>15.19</v>
      </c>
      <c r="Z45" s="42">
        <v>3.82</v>
      </c>
      <c r="AA45" s="42">
        <v>48.509209237487326</v>
      </c>
      <c r="AB45" s="42">
        <v>519.35142027672657</v>
      </c>
      <c r="AC45" s="42">
        <v>567.86062951421388</v>
      </c>
      <c r="AD45" s="42">
        <v>536.05578049956205</v>
      </c>
      <c r="AE45" s="42">
        <v>590.31517098905204</v>
      </c>
      <c r="AF45" s="20">
        <v>313592.63159224379</v>
      </c>
      <c r="AG45" s="20">
        <v>572605.71585938043</v>
      </c>
      <c r="AH45" s="20">
        <v>6114.7840006040642</v>
      </c>
      <c r="AI45" s="20">
        <v>10211.522860670811</v>
      </c>
      <c r="AJ45" s="21">
        <v>9621</v>
      </c>
      <c r="AK45" s="6">
        <v>10.126901704528633</v>
      </c>
      <c r="AL45" s="20">
        <v>97430.921299269976</v>
      </c>
      <c r="AN45" s="22">
        <v>43282.5</v>
      </c>
      <c r="AO45" s="19">
        <v>36</v>
      </c>
      <c r="AP45" s="5">
        <v>36</v>
      </c>
      <c r="AQ45" s="23">
        <v>1.1455148000301272</v>
      </c>
      <c r="AR45" s="24">
        <v>1.067353</v>
      </c>
      <c r="AS45" s="25">
        <v>38</v>
      </c>
      <c r="AT45" s="25">
        <v>36</v>
      </c>
      <c r="AU45" s="25">
        <v>28</v>
      </c>
      <c r="AV45" s="25">
        <v>59</v>
      </c>
      <c r="AW45" s="25">
        <v>66</v>
      </c>
      <c r="AX45" s="26" t="s">
        <v>94</v>
      </c>
    </row>
    <row r="46" spans="1:50" s="18" customFormat="1" ht="17.45" customHeight="1" x14ac:dyDescent="0.2">
      <c r="A46" s="27">
        <v>206190593</v>
      </c>
      <c r="B46" s="37">
        <v>1518954122</v>
      </c>
      <c r="C46" s="38" t="s">
        <v>137</v>
      </c>
      <c r="D46" s="39">
        <v>43465</v>
      </c>
      <c r="E46" s="40">
        <v>10911</v>
      </c>
      <c r="F46" s="41">
        <v>357.35452825029296</v>
      </c>
      <c r="G46" s="42">
        <v>387.64901824229327</v>
      </c>
      <c r="H46" s="42">
        <v>357.35452825029296</v>
      </c>
      <c r="I46" s="42">
        <v>34.821193221592182</v>
      </c>
      <c r="J46" s="42">
        <v>48.031515114902128</v>
      </c>
      <c r="K46" s="42">
        <v>34.821193221592182</v>
      </c>
      <c r="L46" s="42">
        <v>42.926450984785994</v>
      </c>
      <c r="M46" s="42">
        <v>61.481456529906907</v>
      </c>
      <c r="N46" s="42">
        <v>42.926450984785994</v>
      </c>
      <c r="O46" s="42">
        <v>52.350871787003939</v>
      </c>
      <c r="P46" s="42">
        <v>60.660076865962921</v>
      </c>
      <c r="Q46" s="42">
        <v>52.350871787003939</v>
      </c>
      <c r="R46" s="42">
        <v>4.0164402414077536</v>
      </c>
      <c r="S46" s="42">
        <v>7.117967583288058</v>
      </c>
      <c r="T46" s="42">
        <v>4.0164402414077536</v>
      </c>
      <c r="U46" s="42">
        <v>9.3258068273375176</v>
      </c>
      <c r="V46" s="42">
        <v>1.8691595637641738</v>
      </c>
      <c r="W46" s="42">
        <v>3.6323893318669231</v>
      </c>
      <c r="X46" s="42">
        <v>0</v>
      </c>
      <c r="Y46" s="42">
        <v>15.19</v>
      </c>
      <c r="Z46" s="42">
        <v>3.82</v>
      </c>
      <c r="AA46" s="42">
        <v>48.509209237487326</v>
      </c>
      <c r="AB46" s="42">
        <v>525.30684020805154</v>
      </c>
      <c r="AC46" s="42">
        <v>573.81604944553885</v>
      </c>
      <c r="AD46" s="42">
        <v>542.20274988262065</v>
      </c>
      <c r="AE46" s="42">
        <v>596.50608219569654</v>
      </c>
      <c r="AF46" s="20">
        <v>310139.97293285903</v>
      </c>
      <c r="AG46" s="20">
        <v>516574.2671814732</v>
      </c>
      <c r="AH46" s="20">
        <v>0</v>
      </c>
      <c r="AI46" s="20">
        <v>0</v>
      </c>
      <c r="AJ46" s="21">
        <v>10827</v>
      </c>
      <c r="AK46" s="6">
        <v>0</v>
      </c>
      <c r="AL46" s="20">
        <v>0</v>
      </c>
      <c r="AN46" s="22">
        <v>43282.5</v>
      </c>
      <c r="AO46" s="19">
        <v>36</v>
      </c>
      <c r="AP46" s="5">
        <v>36</v>
      </c>
      <c r="AQ46" s="23">
        <v>1.1455148000301272</v>
      </c>
      <c r="AR46" s="24">
        <v>1.067353</v>
      </c>
      <c r="AS46" s="25">
        <v>51</v>
      </c>
      <c r="AT46" s="25">
        <v>56</v>
      </c>
      <c r="AU46" s="25">
        <v>16</v>
      </c>
      <c r="AV46" s="25">
        <v>20</v>
      </c>
      <c r="AW46" s="25">
        <v>17</v>
      </c>
      <c r="AX46" s="26" t="s">
        <v>94</v>
      </c>
    </row>
    <row r="47" spans="1:50" s="18" customFormat="1" ht="17.45" customHeight="1" x14ac:dyDescent="0.2">
      <c r="A47" s="27">
        <v>206301334</v>
      </c>
      <c r="B47" s="37">
        <v>1811923303</v>
      </c>
      <c r="C47" s="38" t="s">
        <v>138</v>
      </c>
      <c r="D47" s="39">
        <v>43465</v>
      </c>
      <c r="E47" s="40">
        <v>14277</v>
      </c>
      <c r="F47" s="41">
        <v>373.24181075529503</v>
      </c>
      <c r="G47" s="42">
        <v>387.64901824229327</v>
      </c>
      <c r="H47" s="42">
        <v>373.24181075529503</v>
      </c>
      <c r="I47" s="42">
        <v>32.866975526759198</v>
      </c>
      <c r="J47" s="42">
        <v>48.031515114902128</v>
      </c>
      <c r="K47" s="42">
        <v>32.866975526759198</v>
      </c>
      <c r="L47" s="42">
        <v>63.660500482174122</v>
      </c>
      <c r="M47" s="42">
        <v>61.481456529906907</v>
      </c>
      <c r="N47" s="42">
        <v>61.481456529906907</v>
      </c>
      <c r="O47" s="42">
        <v>76.14547288534007</v>
      </c>
      <c r="P47" s="42">
        <v>60.660076865962921</v>
      </c>
      <c r="Q47" s="42">
        <v>60.660076865962921</v>
      </c>
      <c r="R47" s="42">
        <v>4.4354546569307276</v>
      </c>
      <c r="S47" s="42">
        <v>7.117967583288058</v>
      </c>
      <c r="T47" s="42">
        <v>4.4354546569307276</v>
      </c>
      <c r="U47" s="42">
        <v>9.7556135728632558</v>
      </c>
      <c r="V47" s="42">
        <v>0.96600546334356663</v>
      </c>
      <c r="W47" s="42">
        <v>2.7367093927295651</v>
      </c>
      <c r="X47" s="42">
        <v>0</v>
      </c>
      <c r="Y47" s="42">
        <v>15.19</v>
      </c>
      <c r="Z47" s="42">
        <v>3.82</v>
      </c>
      <c r="AA47" s="42">
        <v>48.509209237487326</v>
      </c>
      <c r="AB47" s="42">
        <v>565.15410276379123</v>
      </c>
      <c r="AC47" s="42">
        <v>613.66331200127854</v>
      </c>
      <c r="AD47" s="42">
        <v>583.33165527524773</v>
      </c>
      <c r="AE47" s="42">
        <v>637.9289989933618</v>
      </c>
      <c r="AF47" s="20">
        <v>83999.758359635671</v>
      </c>
      <c r="AG47" s="20">
        <v>310033.49351077381</v>
      </c>
      <c r="AH47" s="20">
        <v>0</v>
      </c>
      <c r="AI47" s="20">
        <v>0</v>
      </c>
      <c r="AJ47" s="21">
        <v>10956</v>
      </c>
      <c r="AK47" s="6">
        <v>0</v>
      </c>
      <c r="AL47" s="20">
        <v>0</v>
      </c>
      <c r="AN47" s="22">
        <v>43282.5</v>
      </c>
      <c r="AO47" s="19">
        <v>36</v>
      </c>
      <c r="AP47" s="5">
        <v>36</v>
      </c>
      <c r="AQ47" s="23">
        <v>1.1455148000301272</v>
      </c>
      <c r="AR47" s="24">
        <v>1.067353</v>
      </c>
      <c r="AS47" s="25">
        <v>60</v>
      </c>
      <c r="AT47" s="25">
        <v>48</v>
      </c>
      <c r="AU47" s="25">
        <v>54</v>
      </c>
      <c r="AV47" s="25">
        <v>61</v>
      </c>
      <c r="AW47" s="25">
        <v>23</v>
      </c>
      <c r="AX47" s="26" t="s">
        <v>100</v>
      </c>
    </row>
    <row r="48" spans="1:50" s="18" customFormat="1" ht="17.45" customHeight="1" x14ac:dyDescent="0.2">
      <c r="A48" s="27">
        <v>206190099</v>
      </c>
      <c r="B48" s="37">
        <v>1669458790</v>
      </c>
      <c r="C48" s="38" t="s">
        <v>139</v>
      </c>
      <c r="D48" s="39">
        <v>43465</v>
      </c>
      <c r="E48" s="40">
        <v>17956</v>
      </c>
      <c r="F48" s="41">
        <v>330.8142245202398</v>
      </c>
      <c r="G48" s="42">
        <v>387.64901824229327</v>
      </c>
      <c r="H48" s="42">
        <v>330.8142245202398</v>
      </c>
      <c r="I48" s="42">
        <v>31.046538790569254</v>
      </c>
      <c r="J48" s="42">
        <v>48.031515114902128</v>
      </c>
      <c r="K48" s="42">
        <v>31.046538790569254</v>
      </c>
      <c r="L48" s="42">
        <v>45.865387684896412</v>
      </c>
      <c r="M48" s="42">
        <v>61.481456529906907</v>
      </c>
      <c r="N48" s="42">
        <v>45.865387684896412</v>
      </c>
      <c r="O48" s="42">
        <v>74.227279915348632</v>
      </c>
      <c r="P48" s="42">
        <v>60.660076865962921</v>
      </c>
      <c r="Q48" s="42">
        <v>60.660076865962921</v>
      </c>
      <c r="R48" s="42">
        <v>15.400591295333037</v>
      </c>
      <c r="S48" s="42">
        <v>7.117967583288058</v>
      </c>
      <c r="T48" s="42">
        <v>7.117967583288058</v>
      </c>
      <c r="U48" s="42">
        <v>9.2358472759484105</v>
      </c>
      <c r="V48" s="42">
        <v>2.0035275117179383</v>
      </c>
      <c r="W48" s="42">
        <v>3.3442860325239474</v>
      </c>
      <c r="X48" s="42">
        <v>0</v>
      </c>
      <c r="Y48" s="42">
        <v>15.19</v>
      </c>
      <c r="Z48" s="42">
        <v>3.82</v>
      </c>
      <c r="AA48" s="42">
        <v>48.509209237487326</v>
      </c>
      <c r="AB48" s="42">
        <v>509.09785626514673</v>
      </c>
      <c r="AC48" s="42">
        <v>557.6070655026341</v>
      </c>
      <c r="AD48" s="42">
        <v>525.47242201716688</v>
      </c>
      <c r="AE48" s="42">
        <v>579.65615700190369</v>
      </c>
      <c r="AF48" s="20">
        <v>959512.64260334673</v>
      </c>
      <c r="AG48" s="20">
        <v>226065.90123074243</v>
      </c>
      <c r="AH48" s="20">
        <v>15610.519800528069</v>
      </c>
      <c r="AI48" s="20">
        <v>3357.953852917417</v>
      </c>
      <c r="AJ48" s="21">
        <v>16351</v>
      </c>
      <c r="AK48" s="6">
        <v>8.2826237120449786</v>
      </c>
      <c r="AL48" s="20">
        <v>135429.18031564745</v>
      </c>
      <c r="AN48" s="22">
        <v>43282.5</v>
      </c>
      <c r="AO48" s="19">
        <v>36</v>
      </c>
      <c r="AP48" s="5">
        <v>36</v>
      </c>
      <c r="AQ48" s="23">
        <v>1.1455148000301272</v>
      </c>
      <c r="AR48" s="24">
        <v>1.067353</v>
      </c>
      <c r="AS48" s="25">
        <v>27</v>
      </c>
      <c r="AT48" s="25">
        <v>40</v>
      </c>
      <c r="AU48" s="25">
        <v>25</v>
      </c>
      <c r="AV48" s="25">
        <v>54</v>
      </c>
      <c r="AW48" s="25">
        <v>65</v>
      </c>
      <c r="AX48" s="26" t="s">
        <v>94</v>
      </c>
    </row>
    <row r="49" spans="1:50" s="18" customFormat="1" ht="17.45" customHeight="1" x14ac:dyDescent="0.2">
      <c r="A49" s="27">
        <v>206301135</v>
      </c>
      <c r="B49" s="37">
        <v>1851460240</v>
      </c>
      <c r="C49" s="38" t="s">
        <v>140</v>
      </c>
      <c r="D49" s="39">
        <v>43465</v>
      </c>
      <c r="E49" s="40">
        <v>14464</v>
      </c>
      <c r="F49" s="41">
        <v>335.59821752539153</v>
      </c>
      <c r="G49" s="42">
        <v>387.64901824229327</v>
      </c>
      <c r="H49" s="42">
        <v>335.59821752539153</v>
      </c>
      <c r="I49" s="42">
        <v>28.701544910821223</v>
      </c>
      <c r="J49" s="42">
        <v>48.031515114902128</v>
      </c>
      <c r="K49" s="42">
        <v>28.701544910821223</v>
      </c>
      <c r="L49" s="42">
        <v>45.480572522123893</v>
      </c>
      <c r="M49" s="42">
        <v>61.481456529906907</v>
      </c>
      <c r="N49" s="42">
        <v>45.480572522123893</v>
      </c>
      <c r="O49" s="42">
        <v>40.117315560909852</v>
      </c>
      <c r="P49" s="42">
        <v>60.660076865962921</v>
      </c>
      <c r="Q49" s="42">
        <v>40.117315560909852</v>
      </c>
      <c r="R49" s="42">
        <v>5.0396713068307522</v>
      </c>
      <c r="S49" s="42">
        <v>7.117967583288058</v>
      </c>
      <c r="T49" s="42">
        <v>5.0396713068307522</v>
      </c>
      <c r="U49" s="42">
        <v>9.2458427816583111</v>
      </c>
      <c r="V49" s="42">
        <v>0.75857715708823281</v>
      </c>
      <c r="W49" s="42">
        <v>2.5171460176991149</v>
      </c>
      <c r="X49" s="42">
        <v>0</v>
      </c>
      <c r="Y49" s="42">
        <v>15.19</v>
      </c>
      <c r="Z49" s="42">
        <v>3.82</v>
      </c>
      <c r="AA49" s="42">
        <v>48.509209237487326</v>
      </c>
      <c r="AB49" s="42">
        <v>486.46888778252293</v>
      </c>
      <c r="AC49" s="42">
        <v>534.9780970200103</v>
      </c>
      <c r="AD49" s="42">
        <v>502.11561795684594</v>
      </c>
      <c r="AE49" s="42">
        <v>556.13238601860189</v>
      </c>
      <c r="AF49" s="20">
        <v>259091.65886573249</v>
      </c>
      <c r="AG49" s="20">
        <v>74521.739726492655</v>
      </c>
      <c r="AH49" s="20">
        <v>0</v>
      </c>
      <c r="AI49" s="20">
        <v>0</v>
      </c>
      <c r="AJ49" s="21">
        <v>13776</v>
      </c>
      <c r="AK49" s="6">
        <v>0</v>
      </c>
      <c r="AL49" s="20">
        <v>0</v>
      </c>
      <c r="AN49" s="22">
        <v>43282.5</v>
      </c>
      <c r="AO49" s="19">
        <v>36</v>
      </c>
      <c r="AP49" s="5">
        <v>36</v>
      </c>
      <c r="AQ49" s="23">
        <v>1.1455148000301272</v>
      </c>
      <c r="AR49" s="24">
        <v>1.067353</v>
      </c>
      <c r="AS49" s="25">
        <v>32</v>
      </c>
      <c r="AT49" s="25">
        <v>31</v>
      </c>
      <c r="AU49" s="25">
        <v>23</v>
      </c>
      <c r="AV49" s="25">
        <v>3</v>
      </c>
      <c r="AW49" s="25">
        <v>27</v>
      </c>
      <c r="AX49" s="26" t="s">
        <v>100</v>
      </c>
    </row>
    <row r="50" spans="1:50" s="18" customFormat="1" ht="17.45" customHeight="1" x14ac:dyDescent="0.2">
      <c r="A50" s="27">
        <v>206190427</v>
      </c>
      <c r="B50" s="37">
        <v>1811168727</v>
      </c>
      <c r="C50" s="38" t="s">
        <v>141</v>
      </c>
      <c r="D50" s="39">
        <v>43465</v>
      </c>
      <c r="E50" s="40">
        <v>6975</v>
      </c>
      <c r="F50" s="41">
        <v>362.81401672604386</v>
      </c>
      <c r="G50" s="42">
        <v>387.64901824229327</v>
      </c>
      <c r="H50" s="42">
        <v>362.81401672604386</v>
      </c>
      <c r="I50" s="42">
        <v>20.487224264452792</v>
      </c>
      <c r="J50" s="42">
        <v>48.031515114902128</v>
      </c>
      <c r="K50" s="42">
        <v>20.487224264452792</v>
      </c>
      <c r="L50" s="42">
        <v>52.150331990681003</v>
      </c>
      <c r="M50" s="42">
        <v>61.481456529906907</v>
      </c>
      <c r="N50" s="42">
        <v>52.150331990681003</v>
      </c>
      <c r="O50" s="42">
        <v>68.20423926379928</v>
      </c>
      <c r="P50" s="42">
        <v>60.660076865962921</v>
      </c>
      <c r="Q50" s="42">
        <v>60.660076865962921</v>
      </c>
      <c r="R50" s="42">
        <v>10.792430828817205</v>
      </c>
      <c r="S50" s="42">
        <v>7.117967583288058</v>
      </c>
      <c r="T50" s="42">
        <v>7.117967583288058</v>
      </c>
      <c r="U50" s="42">
        <v>9.0059506446206896</v>
      </c>
      <c r="V50" s="42">
        <v>0.93280000001056051</v>
      </c>
      <c r="W50" s="42">
        <v>3.4437275985663081</v>
      </c>
      <c r="X50" s="42">
        <v>0</v>
      </c>
      <c r="Y50" s="42">
        <v>15.19</v>
      </c>
      <c r="Z50" s="42">
        <v>3.82</v>
      </c>
      <c r="AA50" s="42">
        <v>48.509209237487326</v>
      </c>
      <c r="AB50" s="42">
        <v>535.62209567362629</v>
      </c>
      <c r="AC50" s="42">
        <v>584.1313049111136</v>
      </c>
      <c r="AD50" s="42">
        <v>552.84978405594541</v>
      </c>
      <c r="AE50" s="42">
        <v>607.22922706165707</v>
      </c>
      <c r="AF50" s="20">
        <v>118309.85378797232</v>
      </c>
      <c r="AG50" s="20">
        <v>1298863.3166848845</v>
      </c>
      <c r="AH50" s="20">
        <v>811.62672869404196</v>
      </c>
      <c r="AI50" s="20">
        <v>8170.466944672633</v>
      </c>
      <c r="AJ50" s="21">
        <v>6149</v>
      </c>
      <c r="AK50" s="6">
        <v>3.6744632455291466</v>
      </c>
      <c r="AL50" s="20">
        <v>22594.274496758724</v>
      </c>
      <c r="AN50" s="22">
        <v>43282.5</v>
      </c>
      <c r="AO50" s="19">
        <v>36</v>
      </c>
      <c r="AP50" s="5">
        <v>36</v>
      </c>
      <c r="AQ50" s="23">
        <v>1.1455148000301272</v>
      </c>
      <c r="AR50" s="24">
        <v>1.067353</v>
      </c>
      <c r="AS50" s="25">
        <v>56</v>
      </c>
      <c r="AT50" s="25">
        <v>3</v>
      </c>
      <c r="AU50" s="25">
        <v>37</v>
      </c>
      <c r="AV50" s="25">
        <v>49</v>
      </c>
      <c r="AW50" s="25">
        <v>63</v>
      </c>
      <c r="AX50" s="26" t="s">
        <v>94</v>
      </c>
    </row>
    <row r="51" spans="1:50" s="18" customFormat="1" ht="17.45" customHeight="1" x14ac:dyDescent="0.2">
      <c r="A51" s="27">
        <v>206010854</v>
      </c>
      <c r="B51" s="37">
        <v>1205213204</v>
      </c>
      <c r="C51" s="38" t="s">
        <v>142</v>
      </c>
      <c r="D51" s="39">
        <v>43465</v>
      </c>
      <c r="E51" s="40">
        <v>16238</v>
      </c>
      <c r="F51" s="41">
        <v>369.66479813350986</v>
      </c>
      <c r="G51" s="42">
        <v>387.64901824229327</v>
      </c>
      <c r="H51" s="42">
        <v>369.66479813350986</v>
      </c>
      <c r="I51" s="42">
        <v>39.70209080675437</v>
      </c>
      <c r="J51" s="42">
        <v>48.031515114902128</v>
      </c>
      <c r="K51" s="42">
        <v>39.70209080675437</v>
      </c>
      <c r="L51" s="42">
        <v>79.45999815462531</v>
      </c>
      <c r="M51" s="42">
        <v>61.481456529906907</v>
      </c>
      <c r="N51" s="42">
        <v>61.481456529906907</v>
      </c>
      <c r="O51" s="42">
        <v>64.704026478242</v>
      </c>
      <c r="P51" s="42">
        <v>60.660076865962921</v>
      </c>
      <c r="Q51" s="42">
        <v>60.660076865962921</v>
      </c>
      <c r="R51" s="42">
        <v>5.0512124172066466</v>
      </c>
      <c r="S51" s="42">
        <v>7.117967583288058</v>
      </c>
      <c r="T51" s="42">
        <v>5.0512124172066466</v>
      </c>
      <c r="U51" s="42">
        <v>10.335352904037507</v>
      </c>
      <c r="V51" s="42">
        <v>3.5990423929584066</v>
      </c>
      <c r="W51" s="42">
        <v>2.570267274294864</v>
      </c>
      <c r="X51" s="42">
        <v>0</v>
      </c>
      <c r="Y51" s="42">
        <v>15.19</v>
      </c>
      <c r="Z51" s="42">
        <v>3.82</v>
      </c>
      <c r="AA51" s="42">
        <v>48.509209237487326</v>
      </c>
      <c r="AB51" s="42">
        <v>572.07429732463152</v>
      </c>
      <c r="AC51" s="42">
        <v>620.58350656211883</v>
      </c>
      <c r="AD51" s="42">
        <v>590.47443018966601</v>
      </c>
      <c r="AE51" s="42">
        <v>645.12283428170463</v>
      </c>
      <c r="AF51" s="20">
        <v>3774312.5577723449</v>
      </c>
      <c r="AG51" s="20">
        <v>4471346.3644064944</v>
      </c>
      <c r="AH51" s="20">
        <v>0</v>
      </c>
      <c r="AI51" s="20">
        <v>0</v>
      </c>
      <c r="AJ51" s="21">
        <v>13990</v>
      </c>
      <c r="AK51" s="6">
        <v>0</v>
      </c>
      <c r="AL51" s="20">
        <v>0</v>
      </c>
      <c r="AN51" s="22">
        <v>43282.5</v>
      </c>
      <c r="AO51" s="19">
        <v>36</v>
      </c>
      <c r="AP51" s="5">
        <v>36</v>
      </c>
      <c r="AQ51" s="23">
        <v>1.1455148000301272</v>
      </c>
      <c r="AR51" s="24">
        <v>1.067353</v>
      </c>
      <c r="AS51" s="25">
        <v>58</v>
      </c>
      <c r="AT51" s="25">
        <v>62</v>
      </c>
      <c r="AU51" s="25">
        <v>65</v>
      </c>
      <c r="AV51" s="25">
        <v>43</v>
      </c>
      <c r="AW51" s="25">
        <v>28</v>
      </c>
      <c r="AX51" s="26" t="s">
        <v>92</v>
      </c>
    </row>
    <row r="52" spans="1:50" s="18" customFormat="1" ht="17.45" customHeight="1" x14ac:dyDescent="0.2">
      <c r="A52" s="27">
        <v>206364064</v>
      </c>
      <c r="B52" s="37">
        <v>1316220247</v>
      </c>
      <c r="C52" s="38" t="s">
        <v>143</v>
      </c>
      <c r="D52" s="39">
        <v>43465</v>
      </c>
      <c r="E52" s="40">
        <v>17933</v>
      </c>
      <c r="F52" s="41">
        <v>348.81650670284478</v>
      </c>
      <c r="G52" s="42">
        <v>387.64901824229327</v>
      </c>
      <c r="H52" s="42">
        <v>348.81650670284478</v>
      </c>
      <c r="I52" s="42">
        <v>35.888027549307211</v>
      </c>
      <c r="J52" s="42">
        <v>48.031515114902128</v>
      </c>
      <c r="K52" s="42">
        <v>35.888027549307211</v>
      </c>
      <c r="L52" s="42">
        <v>65.852162531143705</v>
      </c>
      <c r="M52" s="42">
        <v>61.481456529906907</v>
      </c>
      <c r="N52" s="42">
        <v>61.481456529906907</v>
      </c>
      <c r="O52" s="42">
        <v>56.232415214743767</v>
      </c>
      <c r="P52" s="42">
        <v>60.660076865962921</v>
      </c>
      <c r="Q52" s="42">
        <v>56.232415214743767</v>
      </c>
      <c r="R52" s="42">
        <v>3.957116166006803</v>
      </c>
      <c r="S52" s="42">
        <v>7.117967583288058</v>
      </c>
      <c r="T52" s="42">
        <v>3.957116166006803</v>
      </c>
      <c r="U52" s="42">
        <v>11.734723703423629</v>
      </c>
      <c r="V52" s="42">
        <v>4.0581218982224891</v>
      </c>
      <c r="W52" s="42">
        <v>2.4758824513466795</v>
      </c>
      <c r="X52" s="42">
        <v>0</v>
      </c>
      <c r="Y52" s="42">
        <v>15.19</v>
      </c>
      <c r="Z52" s="42">
        <v>3.82</v>
      </c>
      <c r="AA52" s="42">
        <v>48.509209237487326</v>
      </c>
      <c r="AB52" s="42">
        <v>543.65425021580222</v>
      </c>
      <c r="AC52" s="42">
        <v>592.16345945328953</v>
      </c>
      <c r="AD52" s="42">
        <v>561.14028390651868</v>
      </c>
      <c r="AE52" s="42">
        <v>615.57899183762208</v>
      </c>
      <c r="AF52" s="20">
        <v>763711.92639677192</v>
      </c>
      <c r="AG52" s="20">
        <v>629737.30864988745</v>
      </c>
      <c r="AH52" s="20">
        <v>0</v>
      </c>
      <c r="AI52" s="20">
        <v>0</v>
      </c>
      <c r="AJ52" s="21">
        <v>12345</v>
      </c>
      <c r="AK52" s="6">
        <v>0</v>
      </c>
      <c r="AL52" s="20">
        <v>0</v>
      </c>
      <c r="AN52" s="22">
        <v>43282.5</v>
      </c>
      <c r="AO52" s="19">
        <v>36</v>
      </c>
      <c r="AP52" s="5">
        <v>36</v>
      </c>
      <c r="AQ52" s="23">
        <v>1.1455148000301272</v>
      </c>
      <c r="AR52" s="24">
        <v>1.067353</v>
      </c>
      <c r="AS52" s="25">
        <v>45</v>
      </c>
      <c r="AT52" s="25">
        <v>57</v>
      </c>
      <c r="AU52" s="25">
        <v>57</v>
      </c>
      <c r="AV52" s="25">
        <v>28</v>
      </c>
      <c r="AW52" s="25">
        <v>16</v>
      </c>
      <c r="AX52" s="26" t="s">
        <v>111</v>
      </c>
    </row>
    <row r="53" spans="1:50" s="18" customFormat="1" ht="17.45" customHeight="1" x14ac:dyDescent="0.2">
      <c r="A53" s="27">
        <v>206190650</v>
      </c>
      <c r="B53" s="37">
        <v>1902896301</v>
      </c>
      <c r="C53" s="38" t="s">
        <v>144</v>
      </c>
      <c r="D53" s="39">
        <v>43465</v>
      </c>
      <c r="E53" s="40">
        <v>7443</v>
      </c>
      <c r="F53" s="41">
        <v>368.96035254792378</v>
      </c>
      <c r="G53" s="42">
        <v>387.64901824229327</v>
      </c>
      <c r="H53" s="42">
        <v>368.96035254792378</v>
      </c>
      <c r="I53" s="42">
        <v>21.961609180512994</v>
      </c>
      <c r="J53" s="42">
        <v>48.031515114902128</v>
      </c>
      <c r="K53" s="42">
        <v>21.961609180512994</v>
      </c>
      <c r="L53" s="42">
        <v>55.675955665424141</v>
      </c>
      <c r="M53" s="42">
        <v>61.481456529906907</v>
      </c>
      <c r="N53" s="42">
        <v>55.675955665424141</v>
      </c>
      <c r="O53" s="42">
        <v>58.717924680162668</v>
      </c>
      <c r="P53" s="42">
        <v>60.660076865962921</v>
      </c>
      <c r="Q53" s="42">
        <v>58.717924680162668</v>
      </c>
      <c r="R53" s="42">
        <v>4.1846738157083943</v>
      </c>
      <c r="S53" s="42">
        <v>7.117967583288058</v>
      </c>
      <c r="T53" s="42">
        <v>4.1846738157083943</v>
      </c>
      <c r="U53" s="42">
        <v>9.6356675043444469</v>
      </c>
      <c r="V53" s="42">
        <v>1.5625602140678625</v>
      </c>
      <c r="W53" s="42">
        <v>3.8726320032245063</v>
      </c>
      <c r="X53" s="42">
        <v>0</v>
      </c>
      <c r="Y53" s="42">
        <v>15.19</v>
      </c>
      <c r="Z53" s="42">
        <v>3.82</v>
      </c>
      <c r="AA53" s="42">
        <v>48.509209237487326</v>
      </c>
      <c r="AB53" s="42">
        <v>543.58137561136891</v>
      </c>
      <c r="AC53" s="42">
        <v>592.09058484885622</v>
      </c>
      <c r="AD53" s="42">
        <v>561.06506537156736</v>
      </c>
      <c r="AE53" s="42">
        <v>615.50323560036782</v>
      </c>
      <c r="AF53" s="20">
        <v>467928.26451988716</v>
      </c>
      <c r="AG53" s="20">
        <v>582266.06087794795</v>
      </c>
      <c r="AH53" s="20">
        <v>0</v>
      </c>
      <c r="AI53" s="20">
        <v>0</v>
      </c>
      <c r="AJ53" s="21">
        <v>2318</v>
      </c>
      <c r="AK53" s="6">
        <v>0</v>
      </c>
      <c r="AL53" s="20">
        <v>0</v>
      </c>
      <c r="AN53" s="22">
        <v>43282.5</v>
      </c>
      <c r="AO53" s="19">
        <v>36</v>
      </c>
      <c r="AP53" s="5">
        <v>36</v>
      </c>
      <c r="AQ53" s="23">
        <v>1.1455148000301272</v>
      </c>
      <c r="AR53" s="24">
        <v>1.067353</v>
      </c>
      <c r="AS53" s="25">
        <v>57</v>
      </c>
      <c r="AT53" s="25">
        <v>7</v>
      </c>
      <c r="AU53" s="25">
        <v>42</v>
      </c>
      <c r="AV53" s="25">
        <v>32</v>
      </c>
      <c r="AW53" s="25">
        <v>20</v>
      </c>
      <c r="AX53" s="26" t="s">
        <v>94</v>
      </c>
    </row>
    <row r="54" spans="1:50" s="18" customFormat="1" ht="17.45" customHeight="1" x14ac:dyDescent="0.2">
      <c r="A54" s="27">
        <v>206341182</v>
      </c>
      <c r="B54" s="37">
        <v>1407154636</v>
      </c>
      <c r="C54" s="38" t="s">
        <v>145</v>
      </c>
      <c r="D54" s="39">
        <v>43465</v>
      </c>
      <c r="E54" s="40">
        <v>9974</v>
      </c>
      <c r="F54" s="41">
        <v>331.5742778176637</v>
      </c>
      <c r="G54" s="42">
        <v>387.64901824229327</v>
      </c>
      <c r="H54" s="42">
        <v>331.5742778176637</v>
      </c>
      <c r="I54" s="42">
        <v>45.891913907242653</v>
      </c>
      <c r="J54" s="42">
        <v>48.031515114902128</v>
      </c>
      <c r="K54" s="42">
        <v>45.891913907242653</v>
      </c>
      <c r="L54" s="42">
        <v>59.123372990274717</v>
      </c>
      <c r="M54" s="42">
        <v>61.481456529906907</v>
      </c>
      <c r="N54" s="42">
        <v>59.123372990274717</v>
      </c>
      <c r="O54" s="42">
        <v>65.690044550230596</v>
      </c>
      <c r="P54" s="42">
        <v>60.660076865962921</v>
      </c>
      <c r="Q54" s="42">
        <v>60.660076865962921</v>
      </c>
      <c r="R54" s="42">
        <v>7.3671328031882899</v>
      </c>
      <c r="S54" s="42">
        <v>7.117967583288058</v>
      </c>
      <c r="T54" s="42">
        <v>7.117967583288058</v>
      </c>
      <c r="U54" s="42">
        <v>10.055478744160283</v>
      </c>
      <c r="V54" s="42">
        <v>1.5741648285720573</v>
      </c>
      <c r="W54" s="42">
        <v>2.4928814918788853</v>
      </c>
      <c r="X54" s="42">
        <v>0</v>
      </c>
      <c r="Y54" s="42">
        <v>15.19</v>
      </c>
      <c r="Z54" s="42">
        <v>3.82</v>
      </c>
      <c r="AA54" s="42">
        <v>48.509209237487326</v>
      </c>
      <c r="AB54" s="42">
        <v>537.5001342290434</v>
      </c>
      <c r="AC54" s="42">
        <v>586.00934346653071</v>
      </c>
      <c r="AD54" s="42">
        <v>554.78822763061771</v>
      </c>
      <c r="AE54" s="42">
        <v>609.18152766737705</v>
      </c>
      <c r="AF54" s="20">
        <v>1349244.9695976623</v>
      </c>
      <c r="AG54" s="20">
        <v>2481196.3621892268</v>
      </c>
      <c r="AH54" s="20">
        <v>625.46015924517997</v>
      </c>
      <c r="AI54" s="20">
        <v>1054.9794881143607</v>
      </c>
      <c r="AJ54" s="21">
        <v>6623</v>
      </c>
      <c r="AK54" s="6">
        <v>0.24916521990023188</v>
      </c>
      <c r="AL54" s="20">
        <v>1650.2212513992358</v>
      </c>
      <c r="AN54" s="22">
        <v>43282.5</v>
      </c>
      <c r="AO54" s="19">
        <v>36</v>
      </c>
      <c r="AP54" s="5">
        <v>36</v>
      </c>
      <c r="AQ54" s="23">
        <v>1.1455148000301272</v>
      </c>
      <c r="AR54" s="24">
        <v>1.067353</v>
      </c>
      <c r="AS54" s="25">
        <v>28</v>
      </c>
      <c r="AT54" s="25">
        <v>65</v>
      </c>
      <c r="AU54" s="25">
        <v>47</v>
      </c>
      <c r="AV54" s="25">
        <v>44</v>
      </c>
      <c r="AW54" s="25">
        <v>55</v>
      </c>
      <c r="AX54" s="26" t="s">
        <v>103</v>
      </c>
    </row>
    <row r="55" spans="1:50" s="18" customFormat="1" ht="17.45" customHeight="1" x14ac:dyDescent="0.2">
      <c r="A55" s="27">
        <v>206190703</v>
      </c>
      <c r="B55" s="37">
        <v>1679657993</v>
      </c>
      <c r="C55" s="38" t="s">
        <v>146</v>
      </c>
      <c r="D55" s="39">
        <v>43465</v>
      </c>
      <c r="E55" s="40">
        <v>12743</v>
      </c>
      <c r="F55" s="41">
        <v>307.5720272660347</v>
      </c>
      <c r="G55" s="42">
        <v>387.64901824229327</v>
      </c>
      <c r="H55" s="42">
        <v>307.5720272660347</v>
      </c>
      <c r="I55" s="42">
        <v>30.616339374830169</v>
      </c>
      <c r="J55" s="42">
        <v>48.031515114902128</v>
      </c>
      <c r="K55" s="42">
        <v>30.616339374830169</v>
      </c>
      <c r="L55" s="42">
        <v>48.719978080985641</v>
      </c>
      <c r="M55" s="42">
        <v>61.481456529906907</v>
      </c>
      <c r="N55" s="42">
        <v>48.719978080985641</v>
      </c>
      <c r="O55" s="42">
        <v>43.382207961625987</v>
      </c>
      <c r="P55" s="42">
        <v>60.660076865962921</v>
      </c>
      <c r="Q55" s="42">
        <v>43.382207961625987</v>
      </c>
      <c r="R55" s="42">
        <v>5.5106506492191789</v>
      </c>
      <c r="S55" s="42">
        <v>7.117967583288058</v>
      </c>
      <c r="T55" s="42">
        <v>5.5106506492191789</v>
      </c>
      <c r="U55" s="42">
        <v>9.1958652531088063</v>
      </c>
      <c r="V55" s="42">
        <v>2.4213717335281566</v>
      </c>
      <c r="W55" s="42">
        <v>3.4871694263517226</v>
      </c>
      <c r="X55" s="42">
        <v>0</v>
      </c>
      <c r="Y55" s="42">
        <v>15.19</v>
      </c>
      <c r="Z55" s="42">
        <v>3.82</v>
      </c>
      <c r="AA55" s="42">
        <v>48.509209237487326</v>
      </c>
      <c r="AB55" s="42">
        <v>469.91560974568432</v>
      </c>
      <c r="AC55" s="42">
        <v>518.42481898317169</v>
      </c>
      <c r="AD55" s="42">
        <v>485.02992216124051</v>
      </c>
      <c r="AE55" s="42">
        <v>538.92455253469745</v>
      </c>
      <c r="AF55" s="20">
        <v>631508.95865393511</v>
      </c>
      <c r="AG55" s="20">
        <v>75988.361907392347</v>
      </c>
      <c r="AH55" s="20">
        <v>0</v>
      </c>
      <c r="AI55" s="20">
        <v>0</v>
      </c>
      <c r="AJ55" s="21">
        <v>11539</v>
      </c>
      <c r="AK55" s="6">
        <v>0</v>
      </c>
      <c r="AL55" s="20">
        <v>0</v>
      </c>
      <c r="AN55" s="22">
        <v>43282.5</v>
      </c>
      <c r="AO55" s="19">
        <v>36</v>
      </c>
      <c r="AP55" s="5">
        <v>36</v>
      </c>
      <c r="AQ55" s="23">
        <v>1.1455148000301272</v>
      </c>
      <c r="AR55" s="24">
        <v>1.067353</v>
      </c>
      <c r="AS55" s="25">
        <v>7</v>
      </c>
      <c r="AT55" s="25">
        <v>39</v>
      </c>
      <c r="AU55" s="25">
        <v>31</v>
      </c>
      <c r="AV55" s="25">
        <v>9</v>
      </c>
      <c r="AW55" s="25">
        <v>35</v>
      </c>
      <c r="AX55" s="26" t="s">
        <v>94</v>
      </c>
    </row>
    <row r="56" spans="1:50" s="18" customFormat="1" ht="17.45" customHeight="1" x14ac:dyDescent="0.2">
      <c r="A56" s="27">
        <v>206190653</v>
      </c>
      <c r="B56" s="37">
        <v>1790854180</v>
      </c>
      <c r="C56" s="38" t="s">
        <v>147</v>
      </c>
      <c r="D56" s="39">
        <v>43465</v>
      </c>
      <c r="E56" s="40">
        <v>13456</v>
      </c>
      <c r="F56" s="41">
        <v>346.89944098611517</v>
      </c>
      <c r="G56" s="42">
        <v>387.64901824229327</v>
      </c>
      <c r="H56" s="42">
        <v>346.89944098611517</v>
      </c>
      <c r="I56" s="42">
        <v>28.839373681763234</v>
      </c>
      <c r="J56" s="42">
        <v>48.031515114902128</v>
      </c>
      <c r="K56" s="42">
        <v>28.839373681763234</v>
      </c>
      <c r="L56" s="42">
        <v>47.66719493571641</v>
      </c>
      <c r="M56" s="42">
        <v>61.481456529906907</v>
      </c>
      <c r="N56" s="42">
        <v>47.66719493571641</v>
      </c>
      <c r="O56" s="42">
        <v>50.749716110879902</v>
      </c>
      <c r="P56" s="42">
        <v>60.660076865962921</v>
      </c>
      <c r="Q56" s="42">
        <v>50.749716110879902</v>
      </c>
      <c r="R56" s="42">
        <v>5.3201867615190253</v>
      </c>
      <c r="S56" s="42">
        <v>7.117967583288058</v>
      </c>
      <c r="T56" s="42">
        <v>5.3201867615190253</v>
      </c>
      <c r="U56" s="42">
        <v>9.7456180671533552</v>
      </c>
      <c r="V56" s="42">
        <v>1.6709021997811013</v>
      </c>
      <c r="W56" s="42">
        <v>3.5701545778834722</v>
      </c>
      <c r="X56" s="42">
        <v>0</v>
      </c>
      <c r="Y56" s="42">
        <v>15.19</v>
      </c>
      <c r="Z56" s="42">
        <v>3.82</v>
      </c>
      <c r="AA56" s="42">
        <v>48.509209237487326</v>
      </c>
      <c r="AB56" s="42">
        <v>513.47258732081173</v>
      </c>
      <c r="AC56" s="42">
        <v>561.98179655829904</v>
      </c>
      <c r="AD56" s="42">
        <v>529.98786142671088</v>
      </c>
      <c r="AE56" s="42">
        <v>584.20387518649613</v>
      </c>
      <c r="AF56" s="20">
        <v>128257.06246526403</v>
      </c>
      <c r="AG56" s="20">
        <v>921289.51116910437</v>
      </c>
      <c r="AH56" s="20">
        <v>0</v>
      </c>
      <c r="AI56" s="20">
        <v>0</v>
      </c>
      <c r="AJ56" s="21">
        <v>11467</v>
      </c>
      <c r="AK56" s="6">
        <v>0</v>
      </c>
      <c r="AL56" s="20">
        <v>0</v>
      </c>
      <c r="AN56" s="22">
        <v>43282.5</v>
      </c>
      <c r="AO56" s="19">
        <v>36</v>
      </c>
      <c r="AP56" s="5">
        <v>36</v>
      </c>
      <c r="AQ56" s="23">
        <v>1.1455148000301272</v>
      </c>
      <c r="AR56" s="24">
        <v>1.067353</v>
      </c>
      <c r="AS56" s="25">
        <v>43</v>
      </c>
      <c r="AT56" s="25">
        <v>32</v>
      </c>
      <c r="AU56" s="25">
        <v>29</v>
      </c>
      <c r="AV56" s="25">
        <v>17</v>
      </c>
      <c r="AW56" s="25">
        <v>31</v>
      </c>
      <c r="AX56" s="26" t="s">
        <v>94</v>
      </c>
    </row>
    <row r="57" spans="1:50" s="18" customFormat="1" ht="17.45" customHeight="1" x14ac:dyDescent="0.2">
      <c r="A57" s="27">
        <v>206560536</v>
      </c>
      <c r="B57" s="37">
        <v>1760424394</v>
      </c>
      <c r="C57" s="38" t="s">
        <v>148</v>
      </c>
      <c r="D57" s="39">
        <v>43465</v>
      </c>
      <c r="E57" s="40">
        <v>6325</v>
      </c>
      <c r="F57" s="41">
        <v>319.75528854469417</v>
      </c>
      <c r="G57" s="42">
        <v>387.64901824229327</v>
      </c>
      <c r="H57" s="42">
        <v>319.75528854469417</v>
      </c>
      <c r="I57" s="42">
        <v>28.399892696841782</v>
      </c>
      <c r="J57" s="42">
        <v>48.031515114902128</v>
      </c>
      <c r="K57" s="42">
        <v>28.399892696841782</v>
      </c>
      <c r="L57" s="42">
        <v>36.309914672569171</v>
      </c>
      <c r="M57" s="42">
        <v>61.481456529906907</v>
      </c>
      <c r="N57" s="42">
        <v>36.309914672569171</v>
      </c>
      <c r="O57" s="42">
        <v>58.560470002529648</v>
      </c>
      <c r="P57" s="42">
        <v>60.660076865962921</v>
      </c>
      <c r="Q57" s="42">
        <v>58.560470002529648</v>
      </c>
      <c r="R57" s="42">
        <v>3.8208706128063237</v>
      </c>
      <c r="S57" s="42">
        <v>7.117967583288058</v>
      </c>
      <c r="T57" s="42">
        <v>3.8208706128063237</v>
      </c>
      <c r="U57" s="42">
        <v>13.353995628427571</v>
      </c>
      <c r="V57" s="42">
        <v>0.55673043478891071</v>
      </c>
      <c r="W57" s="42">
        <v>2.5271146245059288</v>
      </c>
      <c r="X57" s="42">
        <v>0</v>
      </c>
      <c r="Y57" s="42">
        <v>15.19</v>
      </c>
      <c r="Z57" s="42">
        <v>3.82</v>
      </c>
      <c r="AA57" s="42">
        <v>48.509209237487326</v>
      </c>
      <c r="AB57" s="42">
        <v>482.29427721716354</v>
      </c>
      <c r="AC57" s="42">
        <v>530.80348645465085</v>
      </c>
      <c r="AD57" s="42">
        <v>497.80673569037776</v>
      </c>
      <c r="AE57" s="42">
        <v>551.79270155797815</v>
      </c>
      <c r="AF57" s="20">
        <v>441554.57455736509</v>
      </c>
      <c r="AG57" s="20">
        <v>11035.854031159563</v>
      </c>
      <c r="AH57" s="20">
        <v>0</v>
      </c>
      <c r="AI57" s="20">
        <v>0</v>
      </c>
      <c r="AJ57" s="21">
        <v>5804</v>
      </c>
      <c r="AK57" s="6">
        <v>0</v>
      </c>
      <c r="AL57" s="20">
        <v>0</v>
      </c>
      <c r="AN57" s="22">
        <v>43282.5</v>
      </c>
      <c r="AO57" s="19">
        <v>36</v>
      </c>
      <c r="AP57" s="5">
        <v>36</v>
      </c>
      <c r="AQ57" s="23">
        <v>1.1455148000301272</v>
      </c>
      <c r="AR57" s="24">
        <v>1.067353</v>
      </c>
      <c r="AS57" s="25">
        <v>16</v>
      </c>
      <c r="AT57" s="25">
        <v>28</v>
      </c>
      <c r="AU57" s="25">
        <v>4</v>
      </c>
      <c r="AV57" s="25">
        <v>31</v>
      </c>
      <c r="AW57" s="25">
        <v>14</v>
      </c>
      <c r="AX57" s="26" t="s">
        <v>149</v>
      </c>
    </row>
    <row r="58" spans="1:50" s="18" customFormat="1" ht="17.45" customHeight="1" x14ac:dyDescent="0.2">
      <c r="A58" s="27">
        <v>206190767</v>
      </c>
      <c r="B58" s="37">
        <v>1821160839</v>
      </c>
      <c r="C58" s="38" t="s">
        <v>150</v>
      </c>
      <c r="D58" s="39">
        <v>43465</v>
      </c>
      <c r="E58" s="40">
        <v>18253</v>
      </c>
      <c r="F58" s="41">
        <v>327.84974978303768</v>
      </c>
      <c r="G58" s="42">
        <v>387.64901824229327</v>
      </c>
      <c r="H58" s="42">
        <v>327.84974978303768</v>
      </c>
      <c r="I58" s="42">
        <v>38.718061349881488</v>
      </c>
      <c r="J58" s="42">
        <v>48.031515114902128</v>
      </c>
      <c r="K58" s="42">
        <v>38.718061349881488</v>
      </c>
      <c r="L58" s="42">
        <v>47.1415898472032</v>
      </c>
      <c r="M58" s="42">
        <v>61.481456529906907</v>
      </c>
      <c r="N58" s="42">
        <v>47.1415898472032</v>
      </c>
      <c r="O58" s="42">
        <v>44.111741146058186</v>
      </c>
      <c r="P58" s="42">
        <v>60.660076865962921</v>
      </c>
      <c r="Q58" s="42">
        <v>44.111741146058186</v>
      </c>
      <c r="R58" s="42">
        <v>5.2637291211307726</v>
      </c>
      <c r="S58" s="42">
        <v>7.117967583288058</v>
      </c>
      <c r="T58" s="42">
        <v>5.2637291211307726</v>
      </c>
      <c r="U58" s="42">
        <v>9.2858248044979135</v>
      </c>
      <c r="V58" s="42">
        <v>1.1613367665720702</v>
      </c>
      <c r="W58" s="42">
        <v>3.4872623678299459</v>
      </c>
      <c r="X58" s="42">
        <v>0</v>
      </c>
      <c r="Y58" s="42">
        <v>15.19</v>
      </c>
      <c r="Z58" s="42">
        <v>3.82</v>
      </c>
      <c r="AA58" s="42">
        <v>48.509209237487326</v>
      </c>
      <c r="AB58" s="42">
        <v>496.02929518621124</v>
      </c>
      <c r="AC58" s="42">
        <v>544.53850442369856</v>
      </c>
      <c r="AD58" s="42">
        <v>511.98352522076988</v>
      </c>
      <c r="AE58" s="42">
        <v>566.07083435945833</v>
      </c>
      <c r="AF58" s="20">
        <v>1222616.6582271985</v>
      </c>
      <c r="AG58" s="20">
        <v>421722.77159779647</v>
      </c>
      <c r="AH58" s="20">
        <v>0</v>
      </c>
      <c r="AI58" s="20">
        <v>0</v>
      </c>
      <c r="AJ58" s="21">
        <v>16991</v>
      </c>
      <c r="AK58" s="6">
        <v>0</v>
      </c>
      <c r="AL58" s="20">
        <v>0</v>
      </c>
      <c r="AN58" s="22">
        <v>43282.5</v>
      </c>
      <c r="AO58" s="19">
        <v>36</v>
      </c>
      <c r="AP58" s="5">
        <v>36</v>
      </c>
      <c r="AQ58" s="23">
        <v>1.1455148000301272</v>
      </c>
      <c r="AR58" s="24">
        <v>1.067353</v>
      </c>
      <c r="AS58" s="25">
        <v>24</v>
      </c>
      <c r="AT58" s="25">
        <v>61</v>
      </c>
      <c r="AU58" s="25">
        <v>27</v>
      </c>
      <c r="AV58" s="25">
        <v>10</v>
      </c>
      <c r="AW58" s="25">
        <v>30</v>
      </c>
      <c r="AX58" s="26" t="s">
        <v>94</v>
      </c>
    </row>
    <row r="59" spans="1:50" s="18" customFormat="1" ht="17.45" customHeight="1" x14ac:dyDescent="0.2">
      <c r="A59" s="27">
        <v>206190773</v>
      </c>
      <c r="B59" s="37">
        <v>1972829257</v>
      </c>
      <c r="C59" s="38" t="s">
        <v>151</v>
      </c>
      <c r="D59" s="39">
        <v>43465</v>
      </c>
      <c r="E59" s="40">
        <v>8287</v>
      </c>
      <c r="F59" s="41">
        <v>317.51992140547884</v>
      </c>
      <c r="G59" s="42">
        <v>387.64901824229327</v>
      </c>
      <c r="H59" s="42">
        <v>317.51992140547884</v>
      </c>
      <c r="I59" s="42">
        <v>29.018832808630943</v>
      </c>
      <c r="J59" s="42">
        <v>48.031515114902128</v>
      </c>
      <c r="K59" s="42">
        <v>29.018832808630943</v>
      </c>
      <c r="L59" s="42">
        <v>42.105382149993972</v>
      </c>
      <c r="M59" s="42">
        <v>61.481456529906907</v>
      </c>
      <c r="N59" s="42">
        <v>42.105382149993972</v>
      </c>
      <c r="O59" s="42">
        <v>74.674267277422459</v>
      </c>
      <c r="P59" s="42">
        <v>60.660076865962921</v>
      </c>
      <c r="Q59" s="42">
        <v>60.660076865962921</v>
      </c>
      <c r="R59" s="42">
        <v>4.7185322981778688</v>
      </c>
      <c r="S59" s="42">
        <v>7.117967583288058</v>
      </c>
      <c r="T59" s="42">
        <v>4.7185322981778688</v>
      </c>
      <c r="U59" s="42">
        <v>9.2358472759484105</v>
      </c>
      <c r="V59" s="42">
        <v>2.5383974900733799</v>
      </c>
      <c r="W59" s="42">
        <v>3.4782188970676966</v>
      </c>
      <c r="X59" s="42">
        <v>0</v>
      </c>
      <c r="Y59" s="42">
        <v>15.19</v>
      </c>
      <c r="Z59" s="42">
        <v>3.82</v>
      </c>
      <c r="AA59" s="42">
        <v>48.509209237487326</v>
      </c>
      <c r="AB59" s="42">
        <v>488.28520919133399</v>
      </c>
      <c r="AC59" s="42">
        <v>536.79441842882136</v>
      </c>
      <c r="AD59" s="42">
        <v>503.99035932160331</v>
      </c>
      <c r="AE59" s="42">
        <v>558.02052903695233</v>
      </c>
      <c r="AF59" s="20">
        <v>27719.469762688183</v>
      </c>
      <c r="AG59" s="20">
        <v>1040150.2661248791</v>
      </c>
      <c r="AH59" s="20">
        <v>0</v>
      </c>
      <c r="AI59" s="20">
        <v>0</v>
      </c>
      <c r="AJ59" s="21">
        <v>7488</v>
      </c>
      <c r="AK59" s="6">
        <v>0</v>
      </c>
      <c r="AL59" s="20">
        <v>0</v>
      </c>
      <c r="AN59" s="22">
        <v>43282.5</v>
      </c>
      <c r="AO59" s="19">
        <v>36</v>
      </c>
      <c r="AP59" s="5">
        <v>36</v>
      </c>
      <c r="AQ59" s="23">
        <v>1.1455148000301272</v>
      </c>
      <c r="AR59" s="24">
        <v>1.067353</v>
      </c>
      <c r="AS59" s="25">
        <v>15</v>
      </c>
      <c r="AT59" s="25">
        <v>33</v>
      </c>
      <c r="AU59" s="25">
        <v>12</v>
      </c>
      <c r="AV59" s="25">
        <v>55</v>
      </c>
      <c r="AW59" s="25">
        <v>26</v>
      </c>
      <c r="AX59" s="26" t="s">
        <v>94</v>
      </c>
    </row>
    <row r="60" spans="1:50" s="18" customFormat="1" ht="17.45" customHeight="1" x14ac:dyDescent="0.2">
      <c r="A60" s="27">
        <v>206190776</v>
      </c>
      <c r="B60" s="37">
        <v>1942306865</v>
      </c>
      <c r="C60" s="38" t="s">
        <v>152</v>
      </c>
      <c r="D60" s="39">
        <v>43465</v>
      </c>
      <c r="E60" s="40">
        <v>13798</v>
      </c>
      <c r="F60" s="41">
        <v>320.13452557267522</v>
      </c>
      <c r="G60" s="42">
        <v>387.64901824229327</v>
      </c>
      <c r="H60" s="42">
        <v>320.13452557267522</v>
      </c>
      <c r="I60" s="42">
        <v>25.298708472124989</v>
      </c>
      <c r="J60" s="42">
        <v>48.031515114902128</v>
      </c>
      <c r="K60" s="42">
        <v>25.298708472124989</v>
      </c>
      <c r="L60" s="42">
        <v>48.732268508551968</v>
      </c>
      <c r="M60" s="42">
        <v>61.481456529906907</v>
      </c>
      <c r="N60" s="42">
        <v>48.732268508551968</v>
      </c>
      <c r="O60" s="42">
        <v>67.91979135092042</v>
      </c>
      <c r="P60" s="42">
        <v>60.660076865962921</v>
      </c>
      <c r="Q60" s="42">
        <v>60.660076865962921</v>
      </c>
      <c r="R60" s="42">
        <v>0.86120024271633566</v>
      </c>
      <c r="S60" s="42">
        <v>7.117967583288058</v>
      </c>
      <c r="T60" s="42">
        <v>0.86120024271633566</v>
      </c>
      <c r="U60" s="42">
        <v>9.6956405386038504</v>
      </c>
      <c r="V60" s="42">
        <v>0.99385563126215393</v>
      </c>
      <c r="W60" s="42">
        <v>3.3946224090447892</v>
      </c>
      <c r="X60" s="42">
        <v>0</v>
      </c>
      <c r="Y60" s="42">
        <v>15.19</v>
      </c>
      <c r="Z60" s="42">
        <v>3.82</v>
      </c>
      <c r="AA60" s="42">
        <v>48.509209237487326</v>
      </c>
      <c r="AB60" s="42">
        <v>488.78089824094224</v>
      </c>
      <c r="AC60" s="42">
        <v>537.2901074784296</v>
      </c>
      <c r="AD60" s="42">
        <v>504.50199165762592</v>
      </c>
      <c r="AE60" s="42">
        <v>558.53581879445358</v>
      </c>
      <c r="AF60" s="20">
        <v>222989.88031267066</v>
      </c>
      <c r="AG60" s="20">
        <v>536752.92186146986</v>
      </c>
      <c r="AH60" s="20">
        <v>0</v>
      </c>
      <c r="AI60" s="20">
        <v>0</v>
      </c>
      <c r="AJ60" s="21">
        <v>12007</v>
      </c>
      <c r="AK60" s="6">
        <v>0</v>
      </c>
      <c r="AL60" s="20">
        <v>0</v>
      </c>
      <c r="AN60" s="22">
        <v>43282.5</v>
      </c>
      <c r="AO60" s="19">
        <v>36</v>
      </c>
      <c r="AP60" s="5">
        <v>36</v>
      </c>
      <c r="AQ60" s="23">
        <v>1.1455148000301272</v>
      </c>
      <c r="AR60" s="24">
        <v>1.067353</v>
      </c>
      <c r="AS60" s="25">
        <v>17</v>
      </c>
      <c r="AT60" s="25">
        <v>16</v>
      </c>
      <c r="AU60" s="25">
        <v>32</v>
      </c>
      <c r="AV60" s="25">
        <v>48</v>
      </c>
      <c r="AW60" s="25">
        <v>2</v>
      </c>
      <c r="AX60" s="26" t="s">
        <v>94</v>
      </c>
    </row>
    <row r="61" spans="1:50" s="18" customFormat="1" ht="17.45" customHeight="1" x14ac:dyDescent="0.2">
      <c r="A61" s="27">
        <v>206190644</v>
      </c>
      <c r="B61" s="37">
        <v>1316313281</v>
      </c>
      <c r="C61" s="38" t="s">
        <v>153</v>
      </c>
      <c r="D61" s="39">
        <v>43465</v>
      </c>
      <c r="E61" s="40">
        <v>12705</v>
      </c>
      <c r="F61" s="41">
        <v>371.9047013419181</v>
      </c>
      <c r="G61" s="42">
        <v>387.64901824229327</v>
      </c>
      <c r="H61" s="42">
        <v>371.9047013419181</v>
      </c>
      <c r="I61" s="42">
        <v>34.642693745893396</v>
      </c>
      <c r="J61" s="42">
        <v>48.031515114902128</v>
      </c>
      <c r="K61" s="42">
        <v>34.642693745893396</v>
      </c>
      <c r="L61" s="42">
        <v>60.129316553168046</v>
      </c>
      <c r="M61" s="42">
        <v>61.481456529906907</v>
      </c>
      <c r="N61" s="42">
        <v>60.129316553168046</v>
      </c>
      <c r="O61" s="42">
        <v>74.845598309641872</v>
      </c>
      <c r="P61" s="42">
        <v>60.660076865962921</v>
      </c>
      <c r="Q61" s="42">
        <v>60.660076865962921</v>
      </c>
      <c r="R61" s="42">
        <v>5.8220094650137737</v>
      </c>
      <c r="S61" s="42">
        <v>7.117967583288058</v>
      </c>
      <c r="T61" s="42">
        <v>5.8220094650137737</v>
      </c>
      <c r="U61" s="42">
        <v>9.6656540214741486</v>
      </c>
      <c r="V61" s="42">
        <v>3.4121070445093111</v>
      </c>
      <c r="W61" s="42">
        <v>3.4975993703266433</v>
      </c>
      <c r="X61" s="42">
        <v>0</v>
      </c>
      <c r="Y61" s="42">
        <v>15.19</v>
      </c>
      <c r="Z61" s="42">
        <v>3.82</v>
      </c>
      <c r="AA61" s="42">
        <v>48.509209237487326</v>
      </c>
      <c r="AB61" s="42">
        <v>568.74415840826634</v>
      </c>
      <c r="AC61" s="42">
        <v>617.25336764575366</v>
      </c>
      <c r="AD61" s="42">
        <v>587.03718106260487</v>
      </c>
      <c r="AE61" s="42">
        <v>641.66101386018136</v>
      </c>
      <c r="AF61" s="20">
        <v>430885.290899952</v>
      </c>
      <c r="AG61" s="20">
        <v>1027299.2831901504</v>
      </c>
      <c r="AH61" s="20">
        <v>0</v>
      </c>
      <c r="AI61" s="20">
        <v>0</v>
      </c>
      <c r="AJ61" s="21">
        <v>10481</v>
      </c>
      <c r="AK61" s="6">
        <v>0</v>
      </c>
      <c r="AL61" s="20">
        <v>0</v>
      </c>
      <c r="AN61" s="22">
        <v>43282.5</v>
      </c>
      <c r="AO61" s="19">
        <v>36</v>
      </c>
      <c r="AP61" s="5">
        <v>36</v>
      </c>
      <c r="AQ61" s="23">
        <v>1.1455148000301272</v>
      </c>
      <c r="AR61" s="24">
        <v>1.067353</v>
      </c>
      <c r="AS61" s="25">
        <v>59</v>
      </c>
      <c r="AT61" s="25">
        <v>55</v>
      </c>
      <c r="AU61" s="25">
        <v>48</v>
      </c>
      <c r="AV61" s="25">
        <v>57</v>
      </c>
      <c r="AW61" s="25">
        <v>39</v>
      </c>
      <c r="AX61" s="26" t="s">
        <v>94</v>
      </c>
    </row>
    <row r="62" spans="1:50" s="18" customFormat="1" ht="17.45" customHeight="1" x14ac:dyDescent="0.2">
      <c r="A62" s="27">
        <v>206190786</v>
      </c>
      <c r="B62" s="37">
        <v>1184620171</v>
      </c>
      <c r="C62" s="38" t="s">
        <v>154</v>
      </c>
      <c r="D62" s="39">
        <v>43465</v>
      </c>
      <c r="E62" s="40">
        <v>17323</v>
      </c>
      <c r="F62" s="41">
        <v>376.23102143588346</v>
      </c>
      <c r="G62" s="42">
        <v>387.64901824229327</v>
      </c>
      <c r="H62" s="42">
        <v>376.23102143588346</v>
      </c>
      <c r="I62" s="42">
        <v>50.687657769941303</v>
      </c>
      <c r="J62" s="42">
        <v>48.031515114902128</v>
      </c>
      <c r="K62" s="42">
        <v>48.031515114902128</v>
      </c>
      <c r="L62" s="42">
        <v>61.255883436760371</v>
      </c>
      <c r="M62" s="42">
        <v>61.481456529906907</v>
      </c>
      <c r="N62" s="42">
        <v>61.255883436760371</v>
      </c>
      <c r="O62" s="42">
        <v>67.245950050741783</v>
      </c>
      <c r="P62" s="42">
        <v>60.660076865962921</v>
      </c>
      <c r="Q62" s="42">
        <v>60.660076865962921</v>
      </c>
      <c r="R62" s="42">
        <v>6.2031921711597295</v>
      </c>
      <c r="S62" s="42">
        <v>7.117967583288058</v>
      </c>
      <c r="T62" s="42">
        <v>6.2031921711597295</v>
      </c>
      <c r="U62" s="42">
        <v>9.6456630100543475</v>
      </c>
      <c r="V62" s="42">
        <v>1.5785880044051031</v>
      </c>
      <c r="W62" s="42">
        <v>3.3278300525313167</v>
      </c>
      <c r="X62" s="42">
        <v>0</v>
      </c>
      <c r="Y62" s="42">
        <v>15.19</v>
      </c>
      <c r="Z62" s="42">
        <v>3.82</v>
      </c>
      <c r="AA62" s="42">
        <v>48.509209237487326</v>
      </c>
      <c r="AB62" s="42">
        <v>585.94377009165942</v>
      </c>
      <c r="AC62" s="42">
        <v>634.45297932914673</v>
      </c>
      <c r="AD62" s="42">
        <v>604.78999910692255</v>
      </c>
      <c r="AE62" s="42">
        <v>659.54073853930413</v>
      </c>
      <c r="AF62" s="20">
        <v>1780501.75737078</v>
      </c>
      <c r="AG62" s="20">
        <v>518399.02049189305</v>
      </c>
      <c r="AH62" s="20">
        <v>0</v>
      </c>
      <c r="AI62" s="20">
        <v>0</v>
      </c>
      <c r="AJ62" s="21">
        <v>15022</v>
      </c>
      <c r="AK62" s="6">
        <v>0</v>
      </c>
      <c r="AL62" s="20">
        <v>0</v>
      </c>
      <c r="AN62" s="22">
        <v>43282.5</v>
      </c>
      <c r="AO62" s="19">
        <v>36</v>
      </c>
      <c r="AP62" s="5">
        <v>36</v>
      </c>
      <c r="AQ62" s="23">
        <v>1.1455148000301272</v>
      </c>
      <c r="AR62" s="24">
        <v>1.067353</v>
      </c>
      <c r="AS62" s="25">
        <v>61</v>
      </c>
      <c r="AT62" s="25">
        <v>68</v>
      </c>
      <c r="AU62" s="25">
        <v>51</v>
      </c>
      <c r="AV62" s="25">
        <v>46</v>
      </c>
      <c r="AW62" s="25">
        <v>48</v>
      </c>
      <c r="AX62" s="26" t="s">
        <v>94</v>
      </c>
    </row>
    <row r="63" spans="1:50" s="18" customFormat="1" ht="17.45" customHeight="1" x14ac:dyDescent="0.2">
      <c r="A63" s="27">
        <v>206361365</v>
      </c>
      <c r="B63" s="37">
        <v>1649351735</v>
      </c>
      <c r="C63" s="38" t="s">
        <v>155</v>
      </c>
      <c r="D63" s="39">
        <v>43465</v>
      </c>
      <c r="E63" s="40">
        <v>11948</v>
      </c>
      <c r="F63" s="41">
        <v>334.29579118284624</v>
      </c>
      <c r="G63" s="42">
        <v>387.64901824229327</v>
      </c>
      <c r="H63" s="42">
        <v>334.29579118284624</v>
      </c>
      <c r="I63" s="42">
        <v>19.188139900705522</v>
      </c>
      <c r="J63" s="42">
        <v>48.031515114902128</v>
      </c>
      <c r="K63" s="42">
        <v>19.188139900705522</v>
      </c>
      <c r="L63" s="42">
        <v>66.953710118764647</v>
      </c>
      <c r="M63" s="42">
        <v>61.481456529906907</v>
      </c>
      <c r="N63" s="42">
        <v>61.481456529906907</v>
      </c>
      <c r="O63" s="42">
        <v>53.116802391697355</v>
      </c>
      <c r="P63" s="42">
        <v>60.660076865962921</v>
      </c>
      <c r="Q63" s="42">
        <v>53.116802391697355</v>
      </c>
      <c r="R63" s="42">
        <v>4.6213847837294946</v>
      </c>
      <c r="S63" s="42">
        <v>7.117967583288058</v>
      </c>
      <c r="T63" s="42">
        <v>4.6213847837294946</v>
      </c>
      <c r="U63" s="42">
        <v>9.6956405386038504</v>
      </c>
      <c r="V63" s="42">
        <v>1.3160395045344828</v>
      </c>
      <c r="W63" s="42">
        <v>2.5269501171744224</v>
      </c>
      <c r="X63" s="42">
        <v>0</v>
      </c>
      <c r="Y63" s="42">
        <v>15.19</v>
      </c>
      <c r="Z63" s="42">
        <v>3.82</v>
      </c>
      <c r="AA63" s="42">
        <v>48.509209237487326</v>
      </c>
      <c r="AB63" s="42">
        <v>505.25220494919824</v>
      </c>
      <c r="AC63" s="42">
        <v>553.76141418668556</v>
      </c>
      <c r="AD63" s="42">
        <v>521.5030796081262</v>
      </c>
      <c r="AE63" s="42">
        <v>575.65843961114092</v>
      </c>
      <c r="AF63" s="20">
        <v>464659.24393084046</v>
      </c>
      <c r="AG63" s="20">
        <v>676974.32498270168</v>
      </c>
      <c r="AH63" s="20">
        <v>0</v>
      </c>
      <c r="AI63" s="20">
        <v>0</v>
      </c>
      <c r="AJ63" s="21">
        <v>8990</v>
      </c>
      <c r="AK63" s="6">
        <v>0</v>
      </c>
      <c r="AL63" s="20">
        <v>0</v>
      </c>
      <c r="AN63" s="22">
        <v>43282.5</v>
      </c>
      <c r="AO63" s="19">
        <v>36</v>
      </c>
      <c r="AP63" s="5">
        <v>36</v>
      </c>
      <c r="AQ63" s="23">
        <v>1.1455148000301272</v>
      </c>
      <c r="AR63" s="24">
        <v>1.067353</v>
      </c>
      <c r="AS63" s="25">
        <v>29</v>
      </c>
      <c r="AT63" s="25">
        <v>2</v>
      </c>
      <c r="AU63" s="25">
        <v>58</v>
      </c>
      <c r="AV63" s="25">
        <v>22</v>
      </c>
      <c r="AW63" s="25">
        <v>25</v>
      </c>
      <c r="AX63" s="26" t="s">
        <v>111</v>
      </c>
    </row>
    <row r="64" spans="1:50" s="18" customFormat="1" ht="17.45" customHeight="1" x14ac:dyDescent="0.2">
      <c r="A64" s="27">
        <v>206370670</v>
      </c>
      <c r="B64" s="37">
        <v>1023048295</v>
      </c>
      <c r="C64" s="38" t="s">
        <v>156</v>
      </c>
      <c r="D64" s="39">
        <v>43465</v>
      </c>
      <c r="E64" s="40">
        <v>4772</v>
      </c>
      <c r="F64" s="41">
        <v>347.09578539320245</v>
      </c>
      <c r="G64" s="42">
        <v>387.64901824229327</v>
      </c>
      <c r="H64" s="42">
        <v>347.09578539320245</v>
      </c>
      <c r="I64" s="42">
        <v>27.100114801886249</v>
      </c>
      <c r="J64" s="42">
        <v>48.031515114902128</v>
      </c>
      <c r="K64" s="42">
        <v>27.100114801886249</v>
      </c>
      <c r="L64" s="42">
        <v>76.424443095557422</v>
      </c>
      <c r="M64" s="42">
        <v>61.481456529906907</v>
      </c>
      <c r="N64" s="42">
        <v>61.481456529906907</v>
      </c>
      <c r="O64" s="42">
        <v>70.914333884534784</v>
      </c>
      <c r="P64" s="42">
        <v>60.660076865962921</v>
      </c>
      <c r="Q64" s="42">
        <v>60.660076865962921</v>
      </c>
      <c r="R64" s="42">
        <v>10.389021823973177</v>
      </c>
      <c r="S64" s="42">
        <v>7.117967583288058</v>
      </c>
      <c r="T64" s="42">
        <v>7.117967583288058</v>
      </c>
      <c r="U64" s="42">
        <v>9.2558382873682117</v>
      </c>
      <c r="V64" s="42">
        <v>0.98869656329702627</v>
      </c>
      <c r="W64" s="42">
        <v>2.7912824811399832</v>
      </c>
      <c r="X64" s="42">
        <v>0</v>
      </c>
      <c r="Y64" s="42">
        <v>15.19</v>
      </c>
      <c r="Z64" s="42">
        <v>3.82</v>
      </c>
      <c r="AA64" s="42">
        <v>48.509209237487326</v>
      </c>
      <c r="AB64" s="42">
        <v>535.50121850605194</v>
      </c>
      <c r="AC64" s="42">
        <v>584.01042774353925</v>
      </c>
      <c r="AD64" s="42">
        <v>552.72501900885243</v>
      </c>
      <c r="AE64" s="42">
        <v>607.10357012730265</v>
      </c>
      <c r="AF64" s="20">
        <v>0</v>
      </c>
      <c r="AG64" s="20">
        <v>488718.37395247864</v>
      </c>
      <c r="AH64" s="20">
        <v>0</v>
      </c>
      <c r="AI64" s="20">
        <v>2737.3215163206332</v>
      </c>
      <c r="AJ64" s="21">
        <v>3367</v>
      </c>
      <c r="AK64" s="6">
        <v>3.2710542406851193</v>
      </c>
      <c r="AL64" s="20">
        <v>11013.639628386796</v>
      </c>
      <c r="AN64" s="22">
        <v>43282.5</v>
      </c>
      <c r="AO64" s="19">
        <v>36</v>
      </c>
      <c r="AP64" s="5">
        <v>36</v>
      </c>
      <c r="AQ64" s="23">
        <v>1.1455148000301272</v>
      </c>
      <c r="AR64" s="24">
        <v>1.067353</v>
      </c>
      <c r="AS64" s="25">
        <v>44</v>
      </c>
      <c r="AT64" s="25">
        <v>20</v>
      </c>
      <c r="AU64" s="25">
        <v>63</v>
      </c>
      <c r="AV64" s="25">
        <v>50</v>
      </c>
      <c r="AW64" s="25">
        <v>62</v>
      </c>
      <c r="AX64" s="26" t="s">
        <v>105</v>
      </c>
    </row>
    <row r="65" spans="1:50" s="18" customFormat="1" ht="17.45" customHeight="1" x14ac:dyDescent="0.2">
      <c r="A65" s="27">
        <v>206190855</v>
      </c>
      <c r="B65" s="37">
        <v>1205919339</v>
      </c>
      <c r="C65" s="38" t="s">
        <v>157</v>
      </c>
      <c r="D65" s="39">
        <v>43465</v>
      </c>
      <c r="E65" s="40">
        <v>14422</v>
      </c>
      <c r="F65" s="41">
        <v>326.74789017331409</v>
      </c>
      <c r="G65" s="42">
        <v>387.64901824229327</v>
      </c>
      <c r="H65" s="42">
        <v>326.74789017331409</v>
      </c>
      <c r="I65" s="42">
        <v>23.218954335987167</v>
      </c>
      <c r="J65" s="42">
        <v>48.031515114902128</v>
      </c>
      <c r="K65" s="42">
        <v>23.218954335987167</v>
      </c>
      <c r="L65" s="42">
        <v>46.578908955970043</v>
      </c>
      <c r="M65" s="42">
        <v>61.481456529906907</v>
      </c>
      <c r="N65" s="42">
        <v>46.578908955970043</v>
      </c>
      <c r="O65" s="42">
        <v>46.182000473165999</v>
      </c>
      <c r="P65" s="42">
        <v>60.660076865962921</v>
      </c>
      <c r="Q65" s="42">
        <v>46.182000473165999</v>
      </c>
      <c r="R65" s="42">
        <v>5.9218775237831087</v>
      </c>
      <c r="S65" s="42">
        <v>7.117967583288058</v>
      </c>
      <c r="T65" s="42">
        <v>5.9218775237831087</v>
      </c>
      <c r="U65" s="42">
        <v>9.8255821128325618</v>
      </c>
      <c r="V65" s="42">
        <v>1.2369116627514838</v>
      </c>
      <c r="W65" s="42">
        <v>3.7473998058521705</v>
      </c>
      <c r="X65" s="42">
        <v>0</v>
      </c>
      <c r="Y65" s="42">
        <v>15.19</v>
      </c>
      <c r="Z65" s="42">
        <v>3.82</v>
      </c>
      <c r="AA65" s="42">
        <v>48.509209237487326</v>
      </c>
      <c r="AB65" s="42">
        <v>482.46952504365663</v>
      </c>
      <c r="AC65" s="42">
        <v>530.97873428114394</v>
      </c>
      <c r="AD65" s="42">
        <v>497.98762016810105</v>
      </c>
      <c r="AE65" s="42">
        <v>551.97487909465679</v>
      </c>
      <c r="AF65" s="20">
        <v>473088.23915969598</v>
      </c>
      <c r="AG65" s="20">
        <v>488497.76799877128</v>
      </c>
      <c r="AH65" s="20">
        <v>0</v>
      </c>
      <c r="AI65" s="20">
        <v>0</v>
      </c>
      <c r="AJ65" s="21">
        <v>12120</v>
      </c>
      <c r="AK65" s="6">
        <v>0</v>
      </c>
      <c r="AL65" s="20">
        <v>0</v>
      </c>
      <c r="AN65" s="22">
        <v>43282.5</v>
      </c>
      <c r="AO65" s="19">
        <v>36</v>
      </c>
      <c r="AP65" s="5">
        <v>36</v>
      </c>
      <c r="AQ65" s="23">
        <v>1.1455148000301272</v>
      </c>
      <c r="AR65" s="24">
        <v>1.067353</v>
      </c>
      <c r="AS65" s="25">
        <v>23</v>
      </c>
      <c r="AT65" s="25">
        <v>10</v>
      </c>
      <c r="AU65" s="25">
        <v>26</v>
      </c>
      <c r="AV65" s="25">
        <v>11</v>
      </c>
      <c r="AW65" s="25">
        <v>43</v>
      </c>
      <c r="AX65" s="26" t="s">
        <v>94</v>
      </c>
    </row>
    <row r="66" spans="1:50" s="18" customFormat="1" ht="17.45" customHeight="1" x14ac:dyDescent="0.2">
      <c r="A66" s="27">
        <v>206190868</v>
      </c>
      <c r="B66" s="37">
        <v>1730266883</v>
      </c>
      <c r="C66" s="38" t="s">
        <v>158</v>
      </c>
      <c r="D66" s="39">
        <v>43465</v>
      </c>
      <c r="E66" s="40">
        <v>15786</v>
      </c>
      <c r="F66" s="41">
        <v>317.1013692104176</v>
      </c>
      <c r="G66" s="42">
        <v>387.64901824229327</v>
      </c>
      <c r="H66" s="42">
        <v>317.1013692104176</v>
      </c>
      <c r="I66" s="42">
        <v>33.507577792494075</v>
      </c>
      <c r="J66" s="42">
        <v>48.031515114902128</v>
      </c>
      <c r="K66" s="42">
        <v>33.507577792494075</v>
      </c>
      <c r="L66" s="42">
        <v>55.107085150006334</v>
      </c>
      <c r="M66" s="42">
        <v>61.481456529906907</v>
      </c>
      <c r="N66" s="42">
        <v>55.107085150006334</v>
      </c>
      <c r="O66" s="42">
        <v>41.430078169580646</v>
      </c>
      <c r="P66" s="42">
        <v>60.660076865962921</v>
      </c>
      <c r="Q66" s="42">
        <v>41.430078169580646</v>
      </c>
      <c r="R66" s="42">
        <v>4.2047731131382236</v>
      </c>
      <c r="S66" s="42">
        <v>7.117967583288058</v>
      </c>
      <c r="T66" s="42">
        <v>4.2047731131382236</v>
      </c>
      <c r="U66" s="42">
        <v>9.8255821128325618</v>
      </c>
      <c r="V66" s="42">
        <v>0.55195743064098823</v>
      </c>
      <c r="W66" s="42">
        <v>4.412644115038642</v>
      </c>
      <c r="X66" s="42">
        <v>0</v>
      </c>
      <c r="Y66" s="42">
        <v>15.19</v>
      </c>
      <c r="Z66" s="42">
        <v>3.82</v>
      </c>
      <c r="AA66" s="42">
        <v>48.509209237487326</v>
      </c>
      <c r="AB66" s="42">
        <v>485.15106709414908</v>
      </c>
      <c r="AC66" s="42">
        <v>533.6602763316364</v>
      </c>
      <c r="AD66" s="42">
        <v>500.75541103320199</v>
      </c>
      <c r="AE66" s="42">
        <v>554.7624556086422</v>
      </c>
      <c r="AF66" s="20">
        <v>269907.16654689587</v>
      </c>
      <c r="AG66" s="20">
        <v>900934.22790843493</v>
      </c>
      <c r="AH66" s="20">
        <v>0</v>
      </c>
      <c r="AI66" s="20">
        <v>0</v>
      </c>
      <c r="AJ66" s="21">
        <v>15085</v>
      </c>
      <c r="AK66" s="6">
        <v>0</v>
      </c>
      <c r="AL66" s="20">
        <v>0</v>
      </c>
      <c r="AN66" s="22">
        <v>43282.5</v>
      </c>
      <c r="AO66" s="19">
        <v>36</v>
      </c>
      <c r="AP66" s="5">
        <v>36</v>
      </c>
      <c r="AQ66" s="23">
        <v>1.1455148000301272</v>
      </c>
      <c r="AR66" s="24">
        <v>1.067353</v>
      </c>
      <c r="AS66" s="25">
        <v>12</v>
      </c>
      <c r="AT66" s="25">
        <v>52</v>
      </c>
      <c r="AU66" s="25">
        <v>41</v>
      </c>
      <c r="AV66" s="25">
        <v>6</v>
      </c>
      <c r="AW66" s="25">
        <v>21</v>
      </c>
      <c r="AX66" s="26" t="s">
        <v>94</v>
      </c>
    </row>
    <row r="67" spans="1:50" s="18" customFormat="1" ht="17.45" customHeight="1" x14ac:dyDescent="0.2">
      <c r="A67" s="27">
        <v>206390865</v>
      </c>
      <c r="B67" s="37">
        <v>1396881033</v>
      </c>
      <c r="C67" s="38" t="s">
        <v>159</v>
      </c>
      <c r="D67" s="39">
        <v>43465</v>
      </c>
      <c r="E67" s="40">
        <v>11874</v>
      </c>
      <c r="F67" s="41">
        <v>317.50160586258647</v>
      </c>
      <c r="G67" s="42">
        <v>387.64901824229327</v>
      </c>
      <c r="H67" s="42">
        <v>317.50160586258647</v>
      </c>
      <c r="I67" s="42">
        <v>30.231403221815807</v>
      </c>
      <c r="J67" s="42">
        <v>48.031515114902128</v>
      </c>
      <c r="K67" s="42">
        <v>30.231403221815807</v>
      </c>
      <c r="L67" s="42">
        <v>57.369100125905334</v>
      </c>
      <c r="M67" s="42">
        <v>61.481456529906907</v>
      </c>
      <c r="N67" s="42">
        <v>57.369100125905334</v>
      </c>
      <c r="O67" s="42">
        <v>66.886375987535786</v>
      </c>
      <c r="P67" s="42">
        <v>60.660076865962921</v>
      </c>
      <c r="Q67" s="42">
        <v>60.660076865962921</v>
      </c>
      <c r="R67" s="42">
        <v>5.8478791281792146</v>
      </c>
      <c r="S67" s="42">
        <v>7.117967583288058</v>
      </c>
      <c r="T67" s="42">
        <v>5.8478791281792146</v>
      </c>
      <c r="U67" s="42">
        <v>10.14543829554939</v>
      </c>
      <c r="V67" s="42">
        <v>0.70166750885079332</v>
      </c>
      <c r="W67" s="42">
        <v>2.542698332491157</v>
      </c>
      <c r="X67" s="42">
        <v>0</v>
      </c>
      <c r="Y67" s="42">
        <v>15.19</v>
      </c>
      <c r="Z67" s="42">
        <v>3.82</v>
      </c>
      <c r="AA67" s="42">
        <v>48.509209237487326</v>
      </c>
      <c r="AB67" s="42">
        <v>504.00986934134113</v>
      </c>
      <c r="AC67" s="42">
        <v>552.5190785788285</v>
      </c>
      <c r="AD67" s="42">
        <v>520.22078565857385</v>
      </c>
      <c r="AE67" s="42">
        <v>574.36697913886746</v>
      </c>
      <c r="AF67" s="20">
        <v>1448294.6672734695</v>
      </c>
      <c r="AG67" s="20">
        <v>4131996.0479250127</v>
      </c>
      <c r="AH67" s="20">
        <v>0</v>
      </c>
      <c r="AI67" s="20">
        <v>0</v>
      </c>
      <c r="AJ67" s="21">
        <v>10917</v>
      </c>
      <c r="AK67" s="6">
        <v>0</v>
      </c>
      <c r="AL67" s="20">
        <v>0</v>
      </c>
      <c r="AN67" s="22">
        <v>43282.5</v>
      </c>
      <c r="AO67" s="19">
        <v>36</v>
      </c>
      <c r="AP67" s="5">
        <v>36</v>
      </c>
      <c r="AQ67" s="23">
        <v>1.1455148000301272</v>
      </c>
      <c r="AR67" s="24">
        <v>1.067353</v>
      </c>
      <c r="AS67" s="25">
        <v>14</v>
      </c>
      <c r="AT67" s="25">
        <v>37</v>
      </c>
      <c r="AU67" s="25">
        <v>44</v>
      </c>
      <c r="AV67" s="25">
        <v>45</v>
      </c>
      <c r="AW67" s="25">
        <v>40</v>
      </c>
      <c r="AX67" s="26" t="s">
        <v>160</v>
      </c>
    </row>
    <row r="68" spans="1:50" s="18" customFormat="1" ht="17.45" customHeight="1" x14ac:dyDescent="0.2">
      <c r="A68" s="27">
        <v>206270871</v>
      </c>
      <c r="B68" s="37">
        <v>1295781284</v>
      </c>
      <c r="C68" s="38" t="s">
        <v>161</v>
      </c>
      <c r="D68" s="39">
        <v>43465</v>
      </c>
      <c r="E68" s="40">
        <v>10098</v>
      </c>
      <c r="F68" s="41">
        <v>396.83772685884253</v>
      </c>
      <c r="G68" s="42">
        <v>387.64901824229327</v>
      </c>
      <c r="H68" s="42">
        <v>387.64901824229327</v>
      </c>
      <c r="I68" s="42">
        <v>33.986555168253723</v>
      </c>
      <c r="J68" s="42">
        <v>48.031515114902128</v>
      </c>
      <c r="K68" s="42">
        <v>33.986555168253723</v>
      </c>
      <c r="L68" s="42">
        <v>61.481456529906907</v>
      </c>
      <c r="M68" s="42">
        <v>61.481456529906907</v>
      </c>
      <c r="N68" s="42">
        <v>61.481456529906907</v>
      </c>
      <c r="O68" s="42">
        <v>86.484660347494554</v>
      </c>
      <c r="P68" s="42">
        <v>60.660076865962921</v>
      </c>
      <c r="Q68" s="42">
        <v>60.660076865962921</v>
      </c>
      <c r="R68" s="42">
        <v>6.3283314976232914</v>
      </c>
      <c r="S68" s="42">
        <v>7.117967583288058</v>
      </c>
      <c r="T68" s="42">
        <v>6.3283314976232914</v>
      </c>
      <c r="U68" s="42">
        <v>10.195415824098895</v>
      </c>
      <c r="V68" s="42">
        <v>2.0929174094116956</v>
      </c>
      <c r="W68" s="42">
        <v>2.8140225787284612</v>
      </c>
      <c r="X68" s="42">
        <v>0</v>
      </c>
      <c r="Y68" s="42">
        <v>15.19</v>
      </c>
      <c r="Z68" s="42">
        <v>3.82</v>
      </c>
      <c r="AA68" s="42">
        <v>48.509209237487326</v>
      </c>
      <c r="AB68" s="42">
        <v>584.21779411627915</v>
      </c>
      <c r="AC68" s="42">
        <v>632.72700335376646</v>
      </c>
      <c r="AD68" s="42">
        <v>603.00850903587775</v>
      </c>
      <c r="AE68" s="42">
        <v>657.74651342476989</v>
      </c>
      <c r="AF68" s="20">
        <v>692856.77688222355</v>
      </c>
      <c r="AG68" s="20">
        <v>928738.07695577503</v>
      </c>
      <c r="AH68" s="20">
        <v>0</v>
      </c>
      <c r="AI68" s="20">
        <v>0</v>
      </c>
      <c r="AJ68" s="21">
        <v>8350</v>
      </c>
      <c r="AK68" s="6">
        <v>0</v>
      </c>
      <c r="AL68" s="20">
        <v>0</v>
      </c>
      <c r="AN68" s="22">
        <v>43282.5</v>
      </c>
      <c r="AO68" s="19">
        <v>36</v>
      </c>
      <c r="AP68" s="5">
        <v>36</v>
      </c>
      <c r="AQ68" s="23">
        <v>1.1455148000301272</v>
      </c>
      <c r="AR68" s="24">
        <v>1.067353</v>
      </c>
      <c r="AS68" s="25">
        <v>67</v>
      </c>
      <c r="AT68" s="25">
        <v>53</v>
      </c>
      <c r="AU68" s="25">
        <v>52</v>
      </c>
      <c r="AV68" s="25">
        <v>67</v>
      </c>
      <c r="AW68" s="25">
        <v>50</v>
      </c>
      <c r="AX68" s="26" t="s">
        <v>162</v>
      </c>
    </row>
    <row r="69" spans="1:50" s="18" customFormat="1" ht="17.45" customHeight="1" x14ac:dyDescent="0.2">
      <c r="A69" s="27">
        <v>206071044</v>
      </c>
      <c r="B69" s="37">
        <v>1831235290</v>
      </c>
      <c r="C69" s="38" t="s">
        <v>163</v>
      </c>
      <c r="D69" s="39">
        <v>43465</v>
      </c>
      <c r="E69" s="40">
        <v>9203</v>
      </c>
      <c r="F69" s="41">
        <v>383.28180867108222</v>
      </c>
      <c r="G69" s="42">
        <v>387.64901824229327</v>
      </c>
      <c r="H69" s="42">
        <v>383.28180867108222</v>
      </c>
      <c r="I69" s="42">
        <v>28.180062390787864</v>
      </c>
      <c r="J69" s="42">
        <v>48.031515114902128</v>
      </c>
      <c r="K69" s="42">
        <v>28.180062390787864</v>
      </c>
      <c r="L69" s="42">
        <v>51.253820186026296</v>
      </c>
      <c r="M69" s="42">
        <v>61.481456529906907</v>
      </c>
      <c r="N69" s="42">
        <v>51.253820186026296</v>
      </c>
      <c r="O69" s="42">
        <v>79.894207731935239</v>
      </c>
      <c r="P69" s="42">
        <v>60.660076865962921</v>
      </c>
      <c r="Q69" s="42">
        <v>60.660076865962921</v>
      </c>
      <c r="R69" s="42">
        <v>7.117967583288058</v>
      </c>
      <c r="S69" s="42">
        <v>7.117967583288058</v>
      </c>
      <c r="T69" s="42">
        <v>7.117967583288058</v>
      </c>
      <c r="U69" s="42">
        <v>10.375334926877111</v>
      </c>
      <c r="V69" s="42">
        <v>2.3609562099582746</v>
      </c>
      <c r="W69" s="42">
        <v>2.6052374225795938</v>
      </c>
      <c r="X69" s="42">
        <v>0</v>
      </c>
      <c r="Y69" s="42">
        <v>15.19</v>
      </c>
      <c r="Z69" s="42">
        <v>3.82</v>
      </c>
      <c r="AA69" s="42">
        <v>48.509209237487326</v>
      </c>
      <c r="AB69" s="42">
        <v>564.84526425656259</v>
      </c>
      <c r="AC69" s="42">
        <v>613.3544734940499</v>
      </c>
      <c r="AD69" s="42">
        <v>583.01288332127376</v>
      </c>
      <c r="AE69" s="42">
        <v>637.60794828703149</v>
      </c>
      <c r="AF69" s="20">
        <v>1359586.0439052104</v>
      </c>
      <c r="AG69" s="20">
        <v>2653724.280770625</v>
      </c>
      <c r="AH69" s="20">
        <v>0</v>
      </c>
      <c r="AI69" s="20">
        <v>0</v>
      </c>
      <c r="AJ69" s="21">
        <v>6809</v>
      </c>
      <c r="AK69" s="6">
        <v>0</v>
      </c>
      <c r="AL69" s="20">
        <v>0</v>
      </c>
      <c r="AN69" s="22">
        <v>43282.5</v>
      </c>
      <c r="AO69" s="19">
        <v>36</v>
      </c>
      <c r="AP69" s="5">
        <v>36</v>
      </c>
      <c r="AQ69" s="23">
        <v>1.1455148000301272</v>
      </c>
      <c r="AR69" s="24">
        <v>1.067353</v>
      </c>
      <c r="AS69" s="25">
        <v>64</v>
      </c>
      <c r="AT69" s="25">
        <v>26</v>
      </c>
      <c r="AU69" s="25">
        <v>36</v>
      </c>
      <c r="AV69" s="25">
        <v>63</v>
      </c>
      <c r="AW69" s="25">
        <v>52</v>
      </c>
      <c r="AX69" s="26" t="s">
        <v>164</v>
      </c>
    </row>
    <row r="70" spans="1:50" s="18" customFormat="1" ht="17.45" customHeight="1" x14ac:dyDescent="0.2">
      <c r="A70" s="27">
        <v>206564120</v>
      </c>
      <c r="B70" s="37">
        <v>1982089348</v>
      </c>
      <c r="C70" s="38" t="s">
        <v>165</v>
      </c>
      <c r="D70" s="39">
        <v>43465</v>
      </c>
      <c r="E70" s="40">
        <v>7587</v>
      </c>
      <c r="F70" s="41">
        <v>335.14000530255356</v>
      </c>
      <c r="G70" s="42">
        <v>387.64901824229327</v>
      </c>
      <c r="H70" s="42">
        <v>335.14000530255356</v>
      </c>
      <c r="I70" s="42">
        <v>38.254034178151201</v>
      </c>
      <c r="J70" s="42">
        <v>48.031515114902128</v>
      </c>
      <c r="K70" s="42">
        <v>38.254034178151201</v>
      </c>
      <c r="L70" s="42">
        <v>49.913207807433764</v>
      </c>
      <c r="M70" s="42">
        <v>61.481456529906907</v>
      </c>
      <c r="N70" s="42">
        <v>49.913207807433764</v>
      </c>
      <c r="O70" s="42">
        <v>83.069662855805987</v>
      </c>
      <c r="P70" s="42">
        <v>60.660076865962921</v>
      </c>
      <c r="Q70" s="42">
        <v>60.660076865962921</v>
      </c>
      <c r="R70" s="42">
        <v>5.8668541134835905</v>
      </c>
      <c r="S70" s="42">
        <v>7.117967583288058</v>
      </c>
      <c r="T70" s="42">
        <v>5.8668541134835905</v>
      </c>
      <c r="U70" s="42">
        <v>15.662957447414675</v>
      </c>
      <c r="V70" s="42">
        <v>5.2976248847311185</v>
      </c>
      <c r="W70" s="42">
        <v>2.5749308026888098</v>
      </c>
      <c r="X70" s="42">
        <v>0</v>
      </c>
      <c r="Y70" s="42">
        <v>15.19</v>
      </c>
      <c r="Z70" s="42">
        <v>3.82</v>
      </c>
      <c r="AA70" s="42">
        <v>48.509209237487326</v>
      </c>
      <c r="AB70" s="42">
        <v>532.37969140241978</v>
      </c>
      <c r="AC70" s="42">
        <v>580.88890063990709</v>
      </c>
      <c r="AD70" s="42">
        <v>549.50309146122675</v>
      </c>
      <c r="AE70" s="42">
        <v>603.85861051898485</v>
      </c>
      <c r="AF70" s="20">
        <v>373112.59910217294</v>
      </c>
      <c r="AG70" s="20">
        <v>96617.377683037572</v>
      </c>
      <c r="AH70" s="20">
        <v>0</v>
      </c>
      <c r="AI70" s="20">
        <v>0</v>
      </c>
      <c r="AJ70" s="21">
        <v>6483</v>
      </c>
      <c r="AK70" s="6">
        <v>0</v>
      </c>
      <c r="AL70" s="20">
        <v>0</v>
      </c>
      <c r="AN70" s="22">
        <v>43282.5</v>
      </c>
      <c r="AO70" s="19">
        <v>36</v>
      </c>
      <c r="AP70" s="5">
        <v>36</v>
      </c>
      <c r="AQ70" s="23">
        <v>1.1455148000301272</v>
      </c>
      <c r="AR70" s="24">
        <v>1.067353</v>
      </c>
      <c r="AS70" s="25">
        <v>30</v>
      </c>
      <c r="AT70" s="25">
        <v>60</v>
      </c>
      <c r="AU70" s="25">
        <v>34</v>
      </c>
      <c r="AV70" s="25">
        <v>65</v>
      </c>
      <c r="AW70" s="25">
        <v>42</v>
      </c>
      <c r="AX70" s="26" t="s">
        <v>149</v>
      </c>
    </row>
    <row r="71" spans="1:50" s="18" customFormat="1" ht="17.45" customHeight="1" x14ac:dyDescent="0.2">
      <c r="A71" s="27">
        <v>206370671</v>
      </c>
      <c r="B71" s="37">
        <v>1073916987</v>
      </c>
      <c r="C71" s="38" t="s">
        <v>166</v>
      </c>
      <c r="D71" s="39">
        <v>43465</v>
      </c>
      <c r="E71" s="40">
        <v>5407</v>
      </c>
      <c r="F71" s="41">
        <v>420.45136824349612</v>
      </c>
      <c r="G71" s="42">
        <v>387.64901824229327</v>
      </c>
      <c r="H71" s="42">
        <v>387.64901824229327</v>
      </c>
      <c r="I71" s="42">
        <v>40.124114641318485</v>
      </c>
      <c r="J71" s="42">
        <v>48.031515114902128</v>
      </c>
      <c r="K71" s="42">
        <v>40.124114641318485</v>
      </c>
      <c r="L71" s="42">
        <v>98.244391735480718</v>
      </c>
      <c r="M71" s="42">
        <v>61.481456529906907</v>
      </c>
      <c r="N71" s="42">
        <v>61.481456529906907</v>
      </c>
      <c r="O71" s="42">
        <v>87.768679209230058</v>
      </c>
      <c r="P71" s="42">
        <v>60.660076865962921</v>
      </c>
      <c r="Q71" s="42">
        <v>60.660076865962921</v>
      </c>
      <c r="R71" s="42">
        <v>5.3423140528520259</v>
      </c>
      <c r="S71" s="42">
        <v>7.117967583288058</v>
      </c>
      <c r="T71" s="42">
        <v>5.3423140528520259</v>
      </c>
      <c r="U71" s="42">
        <v>9.5956854815048409</v>
      </c>
      <c r="V71" s="42">
        <v>2.4857679504759203</v>
      </c>
      <c r="W71" s="42">
        <v>2.7919363787682632</v>
      </c>
      <c r="X71" s="42">
        <v>0</v>
      </c>
      <c r="Y71" s="42">
        <v>15.19</v>
      </c>
      <c r="Z71" s="42">
        <v>3.82</v>
      </c>
      <c r="AA71" s="42">
        <v>48.509209237487326</v>
      </c>
      <c r="AB71" s="42">
        <v>589.14037014308269</v>
      </c>
      <c r="AC71" s="42">
        <v>637.64957938057</v>
      </c>
      <c r="AD71" s="42">
        <v>608.08941424012392</v>
      </c>
      <c r="AE71" s="42">
        <v>662.86373965588757</v>
      </c>
      <c r="AF71" s="20">
        <v>393433.8510133602</v>
      </c>
      <c r="AG71" s="20">
        <v>939940.7828320486</v>
      </c>
      <c r="AH71" s="20">
        <v>0</v>
      </c>
      <c r="AI71" s="20">
        <v>0</v>
      </c>
      <c r="AJ71" s="21">
        <v>5385</v>
      </c>
      <c r="AK71" s="6">
        <v>0</v>
      </c>
      <c r="AL71" s="20">
        <v>0</v>
      </c>
      <c r="AN71" s="22">
        <v>43282.5</v>
      </c>
      <c r="AO71" s="19">
        <v>36</v>
      </c>
      <c r="AP71" s="5">
        <v>36</v>
      </c>
      <c r="AQ71" s="23">
        <v>1.1455148000301272</v>
      </c>
      <c r="AR71" s="24">
        <v>1.067353</v>
      </c>
      <c r="AS71" s="25">
        <v>68</v>
      </c>
      <c r="AT71" s="25">
        <v>63</v>
      </c>
      <c r="AU71" s="25">
        <v>68</v>
      </c>
      <c r="AV71" s="25">
        <v>68</v>
      </c>
      <c r="AW71" s="25">
        <v>32</v>
      </c>
      <c r="AX71" s="26" t="s">
        <v>105</v>
      </c>
    </row>
    <row r="72" spans="1:50" s="18" customFormat="1" ht="17.45" customHeight="1" x14ac:dyDescent="0.2">
      <c r="A72" s="27">
        <v>206370717</v>
      </c>
      <c r="B72" s="37">
        <v>1285061085</v>
      </c>
      <c r="C72" s="38" t="s">
        <v>167</v>
      </c>
      <c r="D72" s="39">
        <v>43465</v>
      </c>
      <c r="E72" s="40">
        <v>18043</v>
      </c>
      <c r="F72" s="41">
        <v>299.73721960373751</v>
      </c>
      <c r="G72" s="42">
        <v>387.64901824229327</v>
      </c>
      <c r="H72" s="42">
        <v>299.73721960373751</v>
      </c>
      <c r="I72" s="42">
        <v>24.627647623991944</v>
      </c>
      <c r="J72" s="42">
        <v>48.031515114902128</v>
      </c>
      <c r="K72" s="42">
        <v>24.627647623991944</v>
      </c>
      <c r="L72" s="42">
        <v>41.103709014853401</v>
      </c>
      <c r="M72" s="42">
        <v>61.481456529906907</v>
      </c>
      <c r="N72" s="42">
        <v>41.103709014853401</v>
      </c>
      <c r="O72" s="42">
        <v>51.675904664191094</v>
      </c>
      <c r="P72" s="42">
        <v>60.660076865962921</v>
      </c>
      <c r="Q72" s="42">
        <v>51.675904664191094</v>
      </c>
      <c r="R72" s="42">
        <v>8.3650826176910726</v>
      </c>
      <c r="S72" s="42">
        <v>7.117967583288058</v>
      </c>
      <c r="T72" s="42">
        <v>7.117967583288058</v>
      </c>
      <c r="U72" s="42">
        <v>10.225402341228598</v>
      </c>
      <c r="V72" s="42">
        <v>1.8065765116870256</v>
      </c>
      <c r="W72" s="42">
        <v>2.9037299783849693</v>
      </c>
      <c r="X72" s="42">
        <v>0</v>
      </c>
      <c r="Y72" s="42">
        <v>15.19</v>
      </c>
      <c r="Z72" s="42">
        <v>3.82</v>
      </c>
      <c r="AA72" s="42">
        <v>48.509209237487326</v>
      </c>
      <c r="AB72" s="42">
        <v>458.20815732136253</v>
      </c>
      <c r="AC72" s="42">
        <v>506.71736655884985</v>
      </c>
      <c r="AD72" s="42">
        <v>472.94591256396757</v>
      </c>
      <c r="AE72" s="42">
        <v>526.75415997618904</v>
      </c>
      <c r="AF72" s="20">
        <v>1258982.0192452816</v>
      </c>
      <c r="AG72" s="20">
        <v>595758.95493306976</v>
      </c>
      <c r="AH72" s="20">
        <v>3426.5985429470893</v>
      </c>
      <c r="AI72" s="20">
        <v>1466.2610729583539</v>
      </c>
      <c r="AJ72" s="21">
        <v>12278</v>
      </c>
      <c r="AK72" s="6">
        <v>1.2471150344030146</v>
      </c>
      <c r="AL72" s="20">
        <v>15312.078392400213</v>
      </c>
      <c r="AN72" s="22">
        <v>43282.5</v>
      </c>
      <c r="AO72" s="19">
        <v>36</v>
      </c>
      <c r="AP72" s="5">
        <v>36</v>
      </c>
      <c r="AQ72" s="23">
        <v>1.1455148000301272</v>
      </c>
      <c r="AR72" s="24">
        <v>1.067353</v>
      </c>
      <c r="AS72" s="25">
        <v>5</v>
      </c>
      <c r="AT72" s="25">
        <v>14</v>
      </c>
      <c r="AU72" s="25">
        <v>7</v>
      </c>
      <c r="AV72" s="25">
        <v>19</v>
      </c>
      <c r="AW72" s="25">
        <v>59</v>
      </c>
      <c r="AX72" s="26" t="s">
        <v>105</v>
      </c>
    </row>
    <row r="73" spans="1:50" s="18" customFormat="1" ht="17.45" customHeight="1" x14ac:dyDescent="0.2">
      <c r="A73" s="27">
        <v>206073366</v>
      </c>
      <c r="B73" s="37">
        <v>1063938470</v>
      </c>
      <c r="C73" s="38" t="s">
        <v>168</v>
      </c>
      <c r="D73" s="39">
        <v>43465</v>
      </c>
      <c r="E73" s="40">
        <v>17187</v>
      </c>
      <c r="F73" s="41">
        <v>382.84654386117478</v>
      </c>
      <c r="G73" s="42">
        <v>387.64901824229327</v>
      </c>
      <c r="H73" s="42">
        <v>382.84654386117478</v>
      </c>
      <c r="I73" s="42">
        <v>31.248988713477218</v>
      </c>
      <c r="J73" s="42">
        <v>48.031515114902128</v>
      </c>
      <c r="K73" s="42">
        <v>31.248988713477218</v>
      </c>
      <c r="L73" s="42">
        <v>96.367172907930538</v>
      </c>
      <c r="M73" s="42">
        <v>61.481456529906907</v>
      </c>
      <c r="N73" s="42">
        <v>61.481456529906907</v>
      </c>
      <c r="O73" s="42">
        <v>56.570406450233655</v>
      </c>
      <c r="P73" s="42">
        <v>60.660076865962921</v>
      </c>
      <c r="Q73" s="42">
        <v>56.570406450233655</v>
      </c>
      <c r="R73" s="42">
        <v>4.0937346588185859</v>
      </c>
      <c r="S73" s="42">
        <v>7.117967583288058</v>
      </c>
      <c r="T73" s="42">
        <v>4.0937346588185859</v>
      </c>
      <c r="U73" s="42">
        <v>10.505276501105822</v>
      </c>
      <c r="V73" s="42">
        <v>3.6241852569511726</v>
      </c>
      <c r="W73" s="42">
        <v>2.8416826671321349</v>
      </c>
      <c r="X73" s="42">
        <v>0</v>
      </c>
      <c r="Y73" s="42">
        <v>15.19</v>
      </c>
      <c r="Z73" s="42">
        <v>3.82</v>
      </c>
      <c r="AA73" s="42">
        <v>48.509209237487326</v>
      </c>
      <c r="AB73" s="42">
        <v>572.22227463880029</v>
      </c>
      <c r="AC73" s="42">
        <v>620.7314838762876</v>
      </c>
      <c r="AD73" s="42">
        <v>590.62716702939713</v>
      </c>
      <c r="AE73" s="42">
        <v>645.27666296602592</v>
      </c>
      <c r="AF73" s="20">
        <v>3452806.4184538554</v>
      </c>
      <c r="AG73" s="20">
        <v>4721489.3429224119</v>
      </c>
      <c r="AH73" s="20">
        <v>0</v>
      </c>
      <c r="AI73" s="20">
        <v>0</v>
      </c>
      <c r="AJ73" s="21">
        <v>13513</v>
      </c>
      <c r="AK73" s="6">
        <v>0</v>
      </c>
      <c r="AL73" s="20">
        <v>0</v>
      </c>
      <c r="AN73" s="22">
        <v>43282.5</v>
      </c>
      <c r="AO73" s="19">
        <v>36</v>
      </c>
      <c r="AP73" s="5">
        <v>36</v>
      </c>
      <c r="AQ73" s="23">
        <v>1.1455148000301272</v>
      </c>
      <c r="AR73" s="24">
        <v>1.067353</v>
      </c>
      <c r="AS73" s="25">
        <v>62</v>
      </c>
      <c r="AT73" s="25">
        <v>41</v>
      </c>
      <c r="AU73" s="25">
        <v>66</v>
      </c>
      <c r="AV73" s="25">
        <v>29</v>
      </c>
      <c r="AW73" s="25">
        <v>19</v>
      </c>
      <c r="AX73" s="26" t="s">
        <v>164</v>
      </c>
    </row>
    <row r="74" spans="1:50" s="18" customFormat="1" ht="17.45" customHeight="1" x14ac:dyDescent="0.2">
      <c r="A74" s="27">
        <v>206190270</v>
      </c>
      <c r="B74" s="37">
        <v>1891142006</v>
      </c>
      <c r="C74" s="38" t="s">
        <v>169</v>
      </c>
      <c r="D74" s="39">
        <v>43465</v>
      </c>
      <c r="E74" s="40">
        <v>7147</v>
      </c>
      <c r="F74" s="41">
        <v>304.05796669113653</v>
      </c>
      <c r="G74" s="42">
        <v>387.64901824229327</v>
      </c>
      <c r="H74" s="42">
        <v>304.05796669113653</v>
      </c>
      <c r="I74" s="42">
        <v>31.452050616246247</v>
      </c>
      <c r="J74" s="42">
        <v>48.031515114902128</v>
      </c>
      <c r="K74" s="42">
        <v>31.452050616246247</v>
      </c>
      <c r="L74" s="42">
        <v>20.322568383937316</v>
      </c>
      <c r="M74" s="42">
        <v>61.481456529906907</v>
      </c>
      <c r="N74" s="42">
        <v>20.322568383937316</v>
      </c>
      <c r="O74" s="42">
        <v>61.52669525661117</v>
      </c>
      <c r="P74" s="42">
        <v>60.660076865962921</v>
      </c>
      <c r="Q74" s="42">
        <v>60.660076865962921</v>
      </c>
      <c r="R74" s="42">
        <v>6.0640644417237999</v>
      </c>
      <c r="S74" s="42">
        <v>7.117967583288058</v>
      </c>
      <c r="T74" s="42">
        <v>6.0640644417237999</v>
      </c>
      <c r="U74" s="42">
        <v>9.405770873016726</v>
      </c>
      <c r="V74" s="42">
        <v>1.7201455156204279</v>
      </c>
      <c r="W74" s="42">
        <v>3.5288932419196866</v>
      </c>
      <c r="X74" s="42">
        <v>0</v>
      </c>
      <c r="Y74" s="42">
        <v>15.19</v>
      </c>
      <c r="Z74" s="42">
        <v>3.82</v>
      </c>
      <c r="AA74" s="42">
        <v>48.509209237487326</v>
      </c>
      <c r="AB74" s="42">
        <v>456.22153662956362</v>
      </c>
      <c r="AC74" s="42">
        <v>504.73074586705093</v>
      </c>
      <c r="AD74" s="42">
        <v>470.89539442938457</v>
      </c>
      <c r="AE74" s="42">
        <v>524.68898364168433</v>
      </c>
      <c r="AF74" s="20">
        <v>382837.95567108964</v>
      </c>
      <c r="AG74" s="20">
        <v>107036.5526629036</v>
      </c>
      <c r="AH74" s="20">
        <v>0</v>
      </c>
      <c r="AI74" s="20">
        <v>0</v>
      </c>
      <c r="AJ74" s="21">
        <v>5806</v>
      </c>
      <c r="AK74" s="6">
        <v>0</v>
      </c>
      <c r="AL74" s="20">
        <v>0</v>
      </c>
      <c r="AN74" s="22">
        <v>43282.5</v>
      </c>
      <c r="AO74" s="19">
        <v>36</v>
      </c>
      <c r="AP74" s="5">
        <v>36</v>
      </c>
      <c r="AQ74" s="23">
        <v>1.1455148000301272</v>
      </c>
      <c r="AR74" s="24">
        <v>1.067353</v>
      </c>
      <c r="AS74" s="25">
        <v>6</v>
      </c>
      <c r="AT74" s="25">
        <v>44</v>
      </c>
      <c r="AU74" s="25">
        <v>1</v>
      </c>
      <c r="AV74" s="25">
        <v>37</v>
      </c>
      <c r="AW74" s="25">
        <v>46</v>
      </c>
      <c r="AX74" s="26" t="s">
        <v>94</v>
      </c>
    </row>
    <row r="75" spans="1:50" s="18" customFormat="1" ht="17.45" customHeight="1" x14ac:dyDescent="0.2">
      <c r="A75" s="27">
        <v>206301280</v>
      </c>
      <c r="B75" s="37">
        <v>1619424553</v>
      </c>
      <c r="C75" s="38" t="s">
        <v>170</v>
      </c>
      <c r="D75" s="39">
        <v>43465</v>
      </c>
      <c r="E75" s="40">
        <v>18758</v>
      </c>
      <c r="F75" s="41">
        <v>358.11951089364936</v>
      </c>
      <c r="G75" s="42">
        <v>387.64901824229327</v>
      </c>
      <c r="H75" s="42">
        <v>358.11951089364936</v>
      </c>
      <c r="I75" s="42">
        <v>24.970610443689036</v>
      </c>
      <c r="J75" s="42">
        <v>48.031515114902128</v>
      </c>
      <c r="K75" s="42">
        <v>24.970610443689036</v>
      </c>
      <c r="L75" s="42">
        <v>43.421089928990298</v>
      </c>
      <c r="M75" s="42">
        <v>61.481456529906907</v>
      </c>
      <c r="N75" s="42">
        <v>43.421089928990298</v>
      </c>
      <c r="O75" s="42">
        <v>54.551821195383305</v>
      </c>
      <c r="P75" s="42">
        <v>60.660076865962921</v>
      </c>
      <c r="Q75" s="42">
        <v>54.551821195383305</v>
      </c>
      <c r="R75" s="42">
        <v>7.6618624670007467</v>
      </c>
      <c r="S75" s="42">
        <v>7.117967583288058</v>
      </c>
      <c r="T75" s="42">
        <v>7.117967583288058</v>
      </c>
      <c r="U75" s="42">
        <v>9.6356675043444469</v>
      </c>
      <c r="V75" s="42">
        <v>2.0802175072204769</v>
      </c>
      <c r="W75" s="42">
        <v>2.6036890926538012</v>
      </c>
      <c r="X75" s="42">
        <v>0</v>
      </c>
      <c r="Y75" s="42">
        <v>15.19</v>
      </c>
      <c r="Z75" s="42">
        <v>3.82</v>
      </c>
      <c r="AA75" s="42">
        <v>48.509209237487326</v>
      </c>
      <c r="AB75" s="42">
        <v>521.51057414921877</v>
      </c>
      <c r="AC75" s="42">
        <v>570.01978338670608</v>
      </c>
      <c r="AD75" s="42">
        <v>538.28438115250856</v>
      </c>
      <c r="AE75" s="42">
        <v>592.55970287097216</v>
      </c>
      <c r="AF75" s="20">
        <v>116269.42632894184</v>
      </c>
      <c r="AG75" s="20">
        <v>462789.12794222927</v>
      </c>
      <c r="AH75" s="20">
        <v>121.25994993621134</v>
      </c>
      <c r="AI75" s="20">
        <v>441.57877719640965</v>
      </c>
      <c r="AJ75" s="21">
        <v>13793</v>
      </c>
      <c r="AK75" s="6">
        <v>0.54389488371268868</v>
      </c>
      <c r="AL75" s="20">
        <v>7501.9421310491152</v>
      </c>
      <c r="AN75" s="22">
        <v>43282.5</v>
      </c>
      <c r="AO75" s="19">
        <v>36</v>
      </c>
      <c r="AP75" s="5">
        <v>36</v>
      </c>
      <c r="AQ75" s="23">
        <v>1.1455148000301272</v>
      </c>
      <c r="AR75" s="24">
        <v>1.067353</v>
      </c>
      <c r="AS75" s="25">
        <v>52</v>
      </c>
      <c r="AT75" s="25">
        <v>15</v>
      </c>
      <c r="AU75" s="25">
        <v>19</v>
      </c>
      <c r="AV75" s="25">
        <v>27</v>
      </c>
      <c r="AW75" s="25">
        <v>57</v>
      </c>
      <c r="AX75" s="26" t="s">
        <v>100</v>
      </c>
    </row>
    <row r="76" spans="1:50" hidden="1" x14ac:dyDescent="0.2"/>
    <row r="77" spans="1:50" hidden="1" x14ac:dyDescent="0.2"/>
    <row r="78" spans="1:50" hidden="1" x14ac:dyDescent="0.2"/>
    <row r="79" spans="1:50" hidden="1" x14ac:dyDescent="0.2"/>
    <row r="80" spans="1:5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sheetData>
  <sheetProtection sheet="1" objects="1" scenarios="1"/>
  <conditionalFormatting sqref="AS7:AS75">
    <cfRule type="duplicateValues" dxfId="50" priority="11"/>
  </conditionalFormatting>
  <conditionalFormatting sqref="A6:A1048576">
    <cfRule type="duplicateValues" dxfId="49" priority="12"/>
  </conditionalFormatting>
  <pageMargins left="0.7" right="0.7" top="0.75" bottom="0.75" header="0.3" footer="0.3"/>
  <pageSetup scale="55" orientation="portrait" r:id="rId1"/>
  <colBreaks count="1" manualBreakCount="1">
    <brk id="8"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6"/>
  <sheetViews>
    <sheetView workbookViewId="0"/>
  </sheetViews>
  <sheetFormatPr defaultColWidth="0" defaultRowHeight="15" zeroHeight="1" x14ac:dyDescent="0.25"/>
  <cols>
    <col min="1" max="2" width="19.85546875" customWidth="1"/>
    <col min="3" max="3" width="64.7109375" bestFit="1" customWidth="1"/>
    <col min="4" max="5" width="32.85546875" customWidth="1"/>
    <col min="6" max="31" width="0" hidden="1" customWidth="1"/>
    <col min="34" max="16341" width="9.140625" hidden="1"/>
    <col min="16342" max="16342" width="7.7109375" hidden="1" customWidth="1"/>
    <col min="16343" max="16383" width="9.140625" hidden="1"/>
    <col min="16384" max="16384" width="7.7109375" hidden="1"/>
  </cols>
  <sheetData>
    <row r="1" spans="1:24" s="2" customFormat="1" ht="17.45" customHeight="1" x14ac:dyDescent="0.2">
      <c r="A1" s="50" t="s">
        <v>195</v>
      </c>
    </row>
    <row r="2" spans="1:24" ht="17.45" customHeight="1" x14ac:dyDescent="0.25">
      <c r="A2" s="28" t="s">
        <v>193</v>
      </c>
    </row>
    <row r="3" spans="1:24" ht="17.45" customHeight="1" x14ac:dyDescent="0.25">
      <c r="A3" s="50" t="s">
        <v>177</v>
      </c>
    </row>
    <row r="4" spans="1:24" ht="17.45" customHeight="1" x14ac:dyDescent="0.25">
      <c r="A4" s="29" t="s">
        <v>178</v>
      </c>
    </row>
    <row r="5" spans="1:24" s="49" customFormat="1" ht="44.25" customHeight="1" x14ac:dyDescent="0.25">
      <c r="A5" s="43" t="s">
        <v>0</v>
      </c>
      <c r="B5" s="43" t="s">
        <v>1</v>
      </c>
      <c r="C5" s="43" t="s">
        <v>2</v>
      </c>
      <c r="D5" s="44" t="s">
        <v>190</v>
      </c>
      <c r="E5" s="44" t="s">
        <v>191</v>
      </c>
      <c r="F5" s="48"/>
      <c r="G5" s="48"/>
      <c r="H5" s="48"/>
      <c r="I5" s="48"/>
      <c r="J5" s="48"/>
      <c r="K5" s="48"/>
    </row>
    <row r="6" spans="1:24" s="1" customFormat="1" ht="17.45" customHeight="1" x14ac:dyDescent="0.2">
      <c r="A6" s="50">
        <v>206571033</v>
      </c>
      <c r="B6" s="37">
        <v>1497228266</v>
      </c>
      <c r="C6" s="38" t="s">
        <v>179</v>
      </c>
      <c r="D6" s="42">
        <v>501.57516157510821</v>
      </c>
      <c r="E6" s="42">
        <v>548.20366250416635</v>
      </c>
      <c r="F6" s="7" t="e">
        <f>D6*#REF!</f>
        <v>#REF!</v>
      </c>
      <c r="G6" s="7" t="e">
        <f>E6*#REF!</f>
        <v>#REF!</v>
      </c>
      <c r="H6" s="7"/>
      <c r="I6" s="7"/>
      <c r="J6" s="7"/>
      <c r="K6" s="7"/>
      <c r="L6" s="7"/>
      <c r="M6" s="17"/>
      <c r="O6" s="8"/>
      <c r="X6" s="9" t="str">
        <f t="shared" ref="X6:X15" si="0">MID(A6,4,2)</f>
        <v>57</v>
      </c>
    </row>
    <row r="7" spans="1:24" s="1" customFormat="1" ht="17.45" customHeight="1" x14ac:dyDescent="0.2">
      <c r="A7" s="50">
        <v>206112227</v>
      </c>
      <c r="B7" s="37">
        <v>1588611297</v>
      </c>
      <c r="C7" s="38" t="s">
        <v>180</v>
      </c>
      <c r="D7" s="42">
        <v>536.18654525949501</v>
      </c>
      <c r="E7" s="42">
        <v>582.6237164574253</v>
      </c>
      <c r="F7" s="7" t="e">
        <f>D7*#REF!</f>
        <v>#REF!</v>
      </c>
      <c r="G7" s="7" t="e">
        <f>E7*#REF!</f>
        <v>#REF!</v>
      </c>
      <c r="H7" s="7"/>
      <c r="I7" s="7"/>
      <c r="J7" s="7"/>
      <c r="K7" s="7"/>
      <c r="L7" s="7"/>
      <c r="M7" s="17"/>
      <c r="O7" s="8"/>
      <c r="X7" s="9" t="str">
        <f t="shared" si="0"/>
        <v>11</v>
      </c>
    </row>
    <row r="8" spans="1:24" s="1" customFormat="1" ht="17.45" customHeight="1" x14ac:dyDescent="0.2">
      <c r="A8" s="50">
        <v>206304012</v>
      </c>
      <c r="B8" s="37">
        <v>1811029069</v>
      </c>
      <c r="C8" s="38" t="s">
        <v>181</v>
      </c>
      <c r="D8" s="42">
        <v>549.05938447116137</v>
      </c>
      <c r="E8" s="42">
        <v>595.42539535699109</v>
      </c>
      <c r="F8" s="7" t="e">
        <f>D8*#REF!</f>
        <v>#REF!</v>
      </c>
      <c r="G8" s="7" t="e">
        <f>E8*#REF!</f>
        <v>#REF!</v>
      </c>
      <c r="H8" s="7"/>
      <c r="I8" s="7"/>
      <c r="J8" s="7"/>
      <c r="K8" s="7"/>
      <c r="L8" s="7"/>
      <c r="M8" s="17"/>
      <c r="O8" s="8"/>
      <c r="X8" s="9" t="str">
        <f t="shared" si="0"/>
        <v>30</v>
      </c>
    </row>
    <row r="9" spans="1:24" s="1" customFormat="1" ht="17.45" customHeight="1" x14ac:dyDescent="0.2">
      <c r="A9" s="50">
        <v>206190350</v>
      </c>
      <c r="B9" s="37">
        <v>1649264912</v>
      </c>
      <c r="C9" s="38" t="s">
        <v>182</v>
      </c>
      <c r="D9" s="42">
        <v>483.7124473570301</v>
      </c>
      <c r="E9" s="42">
        <v>531.89771263832768</v>
      </c>
      <c r="F9" s="7" t="e">
        <f>D9*#REF!</f>
        <v>#REF!</v>
      </c>
      <c r="G9" s="7" t="e">
        <f>E9*#REF!</f>
        <v>#REF!</v>
      </c>
      <c r="H9" s="7"/>
      <c r="I9" s="7"/>
      <c r="J9" s="7"/>
      <c r="K9" s="7"/>
      <c r="L9" s="7"/>
      <c r="M9" s="17"/>
      <c r="O9" s="8"/>
      <c r="X9" s="9" t="str">
        <f t="shared" si="0"/>
        <v>19</v>
      </c>
    </row>
    <row r="10" spans="1:24" s="1" customFormat="1" ht="17.45" customHeight="1" x14ac:dyDescent="0.2">
      <c r="A10" s="50">
        <v>206190375</v>
      </c>
      <c r="B10" s="37">
        <v>1952395147</v>
      </c>
      <c r="C10" s="38" t="s">
        <v>183</v>
      </c>
      <c r="D10" s="42">
        <v>533.91691812521844</v>
      </c>
      <c r="E10" s="42">
        <v>582.10218340651591</v>
      </c>
      <c r="F10" s="7" t="e">
        <f>D10*#REF!</f>
        <v>#REF!</v>
      </c>
      <c r="G10" s="7" t="e">
        <f>E10*#REF!</f>
        <v>#REF!</v>
      </c>
      <c r="H10" s="7"/>
      <c r="I10" s="7"/>
      <c r="J10" s="7"/>
      <c r="K10" s="7"/>
      <c r="L10" s="7"/>
      <c r="M10" s="17"/>
      <c r="O10" s="8"/>
      <c r="X10" s="9" t="str">
        <f t="shared" si="0"/>
        <v>19</v>
      </c>
    </row>
    <row r="11" spans="1:24" s="1" customFormat="1" ht="17.45" customHeight="1" x14ac:dyDescent="0.2">
      <c r="A11" s="50">
        <v>206190706</v>
      </c>
      <c r="B11" s="37">
        <v>1538153572</v>
      </c>
      <c r="C11" s="38" t="s">
        <v>184</v>
      </c>
      <c r="D11" s="42">
        <v>635.85105764959087</v>
      </c>
      <c r="E11" s="42">
        <v>684.03632293088822</v>
      </c>
      <c r="F11" s="7" t="e">
        <f>D11*#REF!</f>
        <v>#REF!</v>
      </c>
      <c r="G11" s="7" t="e">
        <f>E11*#REF!</f>
        <v>#REF!</v>
      </c>
      <c r="H11" s="7"/>
      <c r="I11" s="7"/>
      <c r="J11" s="7"/>
      <c r="K11" s="7"/>
      <c r="L11" s="7"/>
      <c r="M11" s="17"/>
      <c r="O11" s="8"/>
      <c r="X11" s="9" t="str">
        <f t="shared" si="0"/>
        <v>19</v>
      </c>
    </row>
    <row r="12" spans="1:24" s="1" customFormat="1" ht="17.45" customHeight="1" x14ac:dyDescent="0.2">
      <c r="A12" s="50">
        <v>206431808</v>
      </c>
      <c r="B12" s="37">
        <v>1689662330</v>
      </c>
      <c r="C12" s="38" t="s">
        <v>185</v>
      </c>
      <c r="D12" s="42">
        <v>577.64287348485902</v>
      </c>
      <c r="E12" s="42">
        <v>625.94035770834626</v>
      </c>
      <c r="F12" s="7" t="e">
        <f>D12*#REF!</f>
        <v>#REF!</v>
      </c>
      <c r="G12" s="7" t="e">
        <f>E12*#REF!</f>
        <v>#REF!</v>
      </c>
      <c r="H12" s="7"/>
      <c r="I12" s="7"/>
      <c r="J12" s="7"/>
      <c r="K12" s="7"/>
      <c r="L12" s="7"/>
      <c r="M12" s="17"/>
      <c r="O12" s="8"/>
      <c r="X12" s="9" t="str">
        <f t="shared" si="0"/>
        <v>43</v>
      </c>
    </row>
    <row r="13" spans="1:24" s="1" customFormat="1" ht="17.45" customHeight="1" x14ac:dyDescent="0.2">
      <c r="A13" s="50">
        <v>206190299</v>
      </c>
      <c r="B13" s="37">
        <v>1235781436</v>
      </c>
      <c r="C13" s="38" t="s">
        <v>186</v>
      </c>
      <c r="D13" s="42">
        <v>584.61643036048747</v>
      </c>
      <c r="E13" s="42">
        <v>632.89983755008848</v>
      </c>
      <c r="F13" s="7" t="e">
        <f>D13*#REF!</f>
        <v>#REF!</v>
      </c>
      <c r="G13" s="7" t="e">
        <f>E13*#REF!</f>
        <v>#REF!</v>
      </c>
      <c r="H13" s="7"/>
      <c r="I13" s="7"/>
      <c r="J13" s="7"/>
      <c r="K13" s="7"/>
      <c r="L13" s="7"/>
      <c r="M13" s="17"/>
      <c r="O13" s="8"/>
      <c r="X13" s="9" t="str">
        <f t="shared" si="0"/>
        <v>19</v>
      </c>
    </row>
    <row r="14" spans="1:24" s="1" customFormat="1" ht="17.45" customHeight="1" x14ac:dyDescent="0.2">
      <c r="A14" s="50">
        <v>206190009</v>
      </c>
      <c r="B14" s="37">
        <v>1356528640</v>
      </c>
      <c r="C14" s="38" t="s">
        <v>187</v>
      </c>
      <c r="D14" s="42">
        <v>459.53031583648243</v>
      </c>
      <c r="E14" s="42">
        <v>508.06622565913921</v>
      </c>
      <c r="F14" s="7" t="e">
        <f>D14*#REF!</f>
        <v>#REF!</v>
      </c>
      <c r="G14" s="7" t="e">
        <f>E14*#REF!</f>
        <v>#REF!</v>
      </c>
      <c r="H14" s="7"/>
      <c r="I14" s="7"/>
      <c r="J14" s="7"/>
      <c r="K14" s="7"/>
      <c r="L14" s="7"/>
      <c r="M14" s="17"/>
      <c r="N14" s="7"/>
      <c r="O14" s="8"/>
      <c r="X14" s="9" t="str">
        <f t="shared" si="0"/>
        <v>19</v>
      </c>
    </row>
    <row r="15" spans="1:24" s="1" customFormat="1" ht="17.45" customHeight="1" x14ac:dyDescent="0.2">
      <c r="A15" s="50">
        <v>206190265</v>
      </c>
      <c r="B15" s="37">
        <v>1992864995</v>
      </c>
      <c r="C15" s="38" t="s">
        <v>188</v>
      </c>
      <c r="D15" s="42">
        <v>521.25238667420058</v>
      </c>
      <c r="E15" s="42">
        <v>569.66370244848133</v>
      </c>
      <c r="F15" s="7" t="e">
        <f>D15*#REF!</f>
        <v>#REF!</v>
      </c>
      <c r="G15" s="7" t="e">
        <f>E15*#REF!</f>
        <v>#REF!</v>
      </c>
      <c r="H15" s="7"/>
      <c r="I15" s="7"/>
      <c r="J15" s="7"/>
      <c r="K15" s="7"/>
      <c r="L15" s="7"/>
      <c r="M15" s="17"/>
      <c r="N15" s="7"/>
      <c r="O15" s="8"/>
      <c r="X15" s="9" t="str">
        <f t="shared" si="0"/>
        <v>19</v>
      </c>
    </row>
    <row r="16" spans="1:24" hidden="1" x14ac:dyDescent="0.25"/>
  </sheetData>
  <sheetProtection sheet="1" objects="1" scenarios="1"/>
  <conditionalFormatting sqref="A6:A15">
    <cfRule type="duplicateValues" dxfId="48"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
  <sheetViews>
    <sheetView workbookViewId="0"/>
  </sheetViews>
  <sheetFormatPr defaultColWidth="0" defaultRowHeight="15" zeroHeight="1" x14ac:dyDescent="0.25"/>
  <cols>
    <col min="1" max="1" width="21.42578125" customWidth="1"/>
    <col min="2" max="2" width="16.7109375" customWidth="1"/>
    <col min="3" max="3" width="89.140625" customWidth="1"/>
    <col min="4" max="5" width="18.5703125" customWidth="1"/>
    <col min="6" max="6" width="9.140625" hidden="1" customWidth="1"/>
    <col min="7" max="51" width="0" hidden="1" customWidth="1"/>
    <col min="52" max="52" width="2.42578125" hidden="1" customWidth="1"/>
    <col min="53" max="54" width="0" hidden="1" customWidth="1"/>
    <col min="55" max="55" width="9.140625" hidden="1" customWidth="1"/>
    <col min="56" max="68" width="0" hidden="1" customWidth="1"/>
    <col min="69" max="16384" width="9.140625" hidden="1"/>
  </cols>
  <sheetData>
    <row r="1" spans="1:43" s="2" customFormat="1" ht="17.45" customHeight="1" x14ac:dyDescent="0.2">
      <c r="A1" s="50" t="s">
        <v>195</v>
      </c>
      <c r="V1" s="3"/>
      <c r="AM1" s="3"/>
      <c r="AN1" s="4"/>
      <c r="AP1" s="3"/>
      <c r="AQ1" s="3"/>
    </row>
    <row r="2" spans="1:43" ht="17.45" customHeight="1" x14ac:dyDescent="0.25">
      <c r="A2" s="28" t="s">
        <v>193</v>
      </c>
    </row>
    <row r="3" spans="1:43" ht="17.45" customHeight="1" x14ac:dyDescent="0.25">
      <c r="A3" s="53" t="s">
        <v>177</v>
      </c>
    </row>
    <row r="4" spans="1:43" ht="17.45" customHeight="1" x14ac:dyDescent="0.25">
      <c r="A4" s="29" t="s">
        <v>178</v>
      </c>
    </row>
    <row r="5" spans="1:43" s="51" customFormat="1" ht="28.5" customHeight="1" x14ac:dyDescent="0.25">
      <c r="A5" s="45" t="s">
        <v>171</v>
      </c>
      <c r="B5" s="45" t="s">
        <v>1</v>
      </c>
      <c r="C5" s="45" t="s">
        <v>172</v>
      </c>
      <c r="D5" s="45" t="s">
        <v>84</v>
      </c>
      <c r="E5" s="45" t="s">
        <v>85</v>
      </c>
      <c r="O5" s="52"/>
    </row>
    <row r="6" spans="1:43" s="18" customFormat="1" ht="17.45" customHeight="1" x14ac:dyDescent="0.2">
      <c r="A6" s="27">
        <v>206190677</v>
      </c>
      <c r="B6" s="27">
        <v>1215011556</v>
      </c>
      <c r="C6" s="27" t="s">
        <v>77</v>
      </c>
      <c r="D6" s="41">
        <v>540.8608470249485</v>
      </c>
      <c r="E6" s="41">
        <v>596.94956063090228</v>
      </c>
      <c r="O6" s="19"/>
    </row>
    <row r="7" spans="1:43" s="1" customFormat="1" ht="17.45" customHeight="1" x14ac:dyDescent="0.2">
      <c r="A7" s="50">
        <v>206364042</v>
      </c>
      <c r="B7" s="50">
        <v>1720307796</v>
      </c>
      <c r="C7" s="50" t="s">
        <v>78</v>
      </c>
      <c r="D7" s="41">
        <v>540.8608470249485</v>
      </c>
      <c r="E7" s="41">
        <v>596.94956063090228</v>
      </c>
      <c r="N7" s="18"/>
      <c r="O7" s="19"/>
      <c r="Q7" s="18"/>
      <c r="R7" s="18"/>
    </row>
    <row r="8" spans="1:43" s="1" customFormat="1" ht="17.45" customHeight="1" x14ac:dyDescent="0.2">
      <c r="A8" s="50">
        <v>206331284</v>
      </c>
      <c r="B8" s="50">
        <v>1861896805</v>
      </c>
      <c r="C8" s="50" t="s">
        <v>79</v>
      </c>
      <c r="D8" s="41">
        <v>540.8608470249485</v>
      </c>
      <c r="E8" s="41">
        <v>596.94956063090228</v>
      </c>
      <c r="N8" s="18"/>
      <c r="O8" s="19"/>
      <c r="Q8" s="18"/>
      <c r="R8" s="18"/>
    </row>
    <row r="9" spans="1:43" s="1" customFormat="1" ht="17.45" customHeight="1" x14ac:dyDescent="0.2">
      <c r="A9" s="50">
        <v>206010798</v>
      </c>
      <c r="B9" s="50">
        <v>1871881557</v>
      </c>
      <c r="C9" s="50" t="s">
        <v>80</v>
      </c>
      <c r="D9" s="41">
        <v>540.8608470249485</v>
      </c>
      <c r="E9" s="41">
        <v>596.94956063090228</v>
      </c>
      <c r="N9" s="18"/>
      <c r="O9" s="19"/>
      <c r="Q9" s="18"/>
      <c r="R9" s="18"/>
    </row>
    <row r="10" spans="1:43" s="1" customFormat="1" ht="17.45" customHeight="1" x14ac:dyDescent="0.2">
      <c r="A10" s="50">
        <v>206197667</v>
      </c>
      <c r="B10" s="50">
        <v>1932555976</v>
      </c>
      <c r="C10" s="50" t="s">
        <v>81</v>
      </c>
      <c r="D10" s="41">
        <v>540.8608470249485</v>
      </c>
      <c r="E10" s="41">
        <v>596.94956063090228</v>
      </c>
      <c r="N10" s="18"/>
      <c r="O10" s="19"/>
      <c r="Q10" s="18"/>
      <c r="R10" s="18"/>
    </row>
    <row r="11" spans="1:43" s="1" customFormat="1" ht="17.45" customHeight="1" x14ac:dyDescent="0.2">
      <c r="A11" s="50">
        <v>206190282</v>
      </c>
      <c r="B11" s="50">
        <v>1508862798</v>
      </c>
      <c r="C11" s="50" t="s">
        <v>82</v>
      </c>
      <c r="D11" s="54">
        <v>540.8608470249485</v>
      </c>
      <c r="E11" s="54">
        <v>596.94956063090228</v>
      </c>
      <c r="N11" s="18"/>
      <c r="O11" s="19"/>
      <c r="Q11" s="18"/>
      <c r="R11" s="18"/>
    </row>
    <row r="12" spans="1:43" s="1" customFormat="1" ht="17.45" customHeight="1" x14ac:dyDescent="0.2">
      <c r="A12" s="50">
        <v>206310895</v>
      </c>
      <c r="B12" s="50">
        <v>1295067882</v>
      </c>
      <c r="C12" s="50" t="s">
        <v>83</v>
      </c>
      <c r="D12" s="54">
        <v>540.8608470249485</v>
      </c>
      <c r="E12" s="54">
        <v>596.94956063090228</v>
      </c>
      <c r="N12" s="18"/>
      <c r="O12" s="19"/>
      <c r="Q12" s="18"/>
      <c r="R12" s="18"/>
    </row>
    <row r="13" spans="1:43" hidden="1" x14ac:dyDescent="0.25"/>
  </sheetData>
  <sheetProtection sheet="1" objects="1" scenarios="1"/>
  <conditionalFormatting sqref="A6:A12">
    <cfRule type="duplicateValues" dxfId="46"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DHCSDOC-491057189-1103</_dlc_DocId>
    <_dlc_DocIdUrl xmlns="69bc34b3-1921-46c7-8c7a-d18363374b4b">
      <Url>https://dhcscagovauthoring/services/medi-cal/_layouts/15/DocIdRedir.aspx?ID=DHCSDOC-491057189-1103</Url>
      <Description>DHCSDOC-491057189-1103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22B31-E288-447F-8392-01DDCFFE188E}">
  <ds:schemaRefs>
    <ds:schemaRef ds:uri="http://schemas.microsoft.com/sharepoint/events"/>
  </ds:schemaRefs>
</ds:datastoreItem>
</file>

<file path=customXml/itemProps2.xml><?xml version="1.0" encoding="utf-8"?>
<ds:datastoreItem xmlns:ds="http://schemas.openxmlformats.org/officeDocument/2006/customXml" ds:itemID="{89CE7686-F7CC-4862-BC14-E6199889EBFC}"/>
</file>

<file path=customXml/itemProps3.xml><?xml version="1.0" encoding="utf-8"?>
<ds:datastoreItem xmlns:ds="http://schemas.openxmlformats.org/officeDocument/2006/customXml" ds:itemID="{33F314BD-E657-43C2-A62E-B846C90F39D1}">
  <ds:schemaRefs>
    <ds:schemaRef ds:uri="http://schemas.microsoft.com/office/2006/metadata/properties"/>
    <ds:schemaRef ds:uri="http://schemas.openxmlformats.org/package/2006/metadata/core-properties"/>
    <ds:schemaRef ds:uri="http://purl.org/dc/elements/1.1/"/>
    <ds:schemaRef ds:uri="http://schemas.microsoft.com/sharepoint/v3"/>
    <ds:schemaRef ds:uri="http://schemas.microsoft.com/office/infopath/2007/PartnerControls"/>
    <ds:schemaRef ds:uri="c1c1dc04-eeda-4b6e-b2df-40979f5da1d3"/>
    <ds:schemaRef ds:uri="http://purl.org/dc/terms/"/>
    <ds:schemaRef ds:uri="69bc34b3-1921-46c7-8c7a-d18363374b4b"/>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2B1036F8-5D5A-4FD3-B738-C987851150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2021 CBU</vt:lpstr>
      <vt:lpstr>CHOWs</vt:lpstr>
      <vt:lpstr>Other</vt:lpstr>
      <vt:lpstr>TitleRegion1.A5.AE75.1</vt:lpstr>
      <vt:lpstr>TitleRegion1.A5.E12.3</vt:lpstr>
      <vt:lpstr>TitleRegion1.A5.E15.2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CY-2021-FSSA-Cost-Build-Up</dc:title>
  <dc:creator>Sheffler, Rocky (FFSRD)@DHCS</dc:creator>
  <cp:keywords/>
  <cp:lastModifiedBy>Ken S</cp:lastModifiedBy>
  <dcterms:created xsi:type="dcterms:W3CDTF">2021-08-18T21:00:13Z</dcterms:created>
  <dcterms:modified xsi:type="dcterms:W3CDTF">2021-10-20T20:24:02Z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y fmtid="{D5CDD505-2E9C-101B-9397-08002B2CF9AE}" pid="3" name="ContentTypeId">
    <vt:lpwstr>0x010100EEE380F46F125946A8B4C4C90D9FFCDC00EC1B0756F4142146B82915D6DE592518</vt:lpwstr>
  </property>
  <property fmtid="{D5CDD505-2E9C-101B-9397-08002B2CF9AE}" pid="4" name="_dlc_DocIdItemGuid">
    <vt:lpwstr>586c6c8d-7c1a-42c4-b3b2-2affbaa69bc4</vt:lpwstr>
  </property>
  <property fmtid="{D5CDD505-2E9C-101B-9397-08002B2CF9AE}" pid="5" name="Division">
    <vt:lpwstr>30;#Fee-For-Service Rates Development|f4b3987f-d379-4ea2-9325-ab5a79e49e9a</vt:lpwstr>
  </property>
</Properties>
</file>